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ndy\Desktop\"/>
    </mc:Choice>
  </mc:AlternateContent>
  <workbookProtection workbookAlgorithmName="SHA-512" workbookHashValue="hr6SQLk4FL2TKJSsXrxVDYKmdVYWclxUlIkqzxxhCB4oRDq4YN/EO8oAvnavdHoua1HNdcHQlMOyMp0xmeoE4Q==" workbookSaltValue="5WAo1lsclU4NDNENTVk1Rg==" workbookSpinCount="100000" lockStructure="1"/>
  <bookViews>
    <workbookView xWindow="75" yWindow="465" windowWidth="25515" windowHeight="15540"/>
  </bookViews>
  <sheets>
    <sheet name="Dashboard" sheetId="3" r:id="rId1"/>
    <sheet name="PurchaseInfo" sheetId="1" r:id="rId2"/>
    <sheet name="SaleInfo" sheetId="2" r:id="rId3"/>
    <sheet name="JSESiteQuery" sheetId="5" state="hidden" r:id="rId4"/>
  </sheets>
  <definedNames>
    <definedName name="_xlnm._FilterDatabase" localSheetId="1" hidden="1">PurchaseInfo!$A$2:$E$997</definedName>
    <definedName name="_xlnm._FilterDatabase" localSheetId="2" hidden="1">SaleInfo!$A$3:$E$3</definedName>
    <definedName name="quote" localSheetId="3">JSESiteQuery!$A$1:$M$159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2" l="1"/>
  <c r="E998" i="1"/>
  <c r="E999" i="1"/>
  <c r="E1000" i="1"/>
  <c r="E1001" i="1"/>
  <c r="E1002" i="1"/>
  <c r="B20" i="3" l="1"/>
  <c r="C20" i="3"/>
  <c r="D20" i="3"/>
  <c r="B21" i="3"/>
  <c r="C21" i="3"/>
  <c r="F21" i="3" s="1"/>
  <c r="D21" i="3"/>
  <c r="B22" i="3"/>
  <c r="E22" i="3" s="1"/>
  <c r="C22" i="3"/>
  <c r="D22" i="3"/>
  <c r="B23" i="3"/>
  <c r="E23" i="3" s="1"/>
  <c r="C23" i="3"/>
  <c r="D23" i="3"/>
  <c r="B24" i="3"/>
  <c r="C24" i="3"/>
  <c r="E24" i="3" s="1"/>
  <c r="D24" i="3"/>
  <c r="B25" i="3"/>
  <c r="E25" i="3" s="1"/>
  <c r="C25" i="3"/>
  <c r="F25" i="3" s="1"/>
  <c r="D25" i="3"/>
  <c r="B26" i="3"/>
  <c r="E26" i="3" s="1"/>
  <c r="C26" i="3"/>
  <c r="D26" i="3"/>
  <c r="B27" i="3"/>
  <c r="C27" i="3"/>
  <c r="D27" i="3"/>
  <c r="E27" i="3"/>
  <c r="B28" i="3"/>
  <c r="C28" i="3"/>
  <c r="D28" i="3"/>
  <c r="E28" i="3"/>
  <c r="B29" i="3"/>
  <c r="C29" i="3"/>
  <c r="F29" i="3" s="1"/>
  <c r="D29" i="3"/>
  <c r="E29" i="3"/>
  <c r="B30" i="3"/>
  <c r="C30" i="3"/>
  <c r="F30" i="3" s="1"/>
  <c r="D30" i="3"/>
  <c r="E30" i="3"/>
  <c r="B31" i="3"/>
  <c r="C31" i="3"/>
  <c r="D31" i="3"/>
  <c r="E31" i="3"/>
  <c r="B32" i="3"/>
  <c r="C32" i="3"/>
  <c r="D32" i="3"/>
  <c r="E32" i="3"/>
  <c r="B33" i="3"/>
  <c r="C33" i="3"/>
  <c r="F33" i="3" s="1"/>
  <c r="D33" i="3"/>
  <c r="E33" i="3"/>
  <c r="B34" i="3"/>
  <c r="C34" i="3"/>
  <c r="F34" i="3" s="1"/>
  <c r="D34" i="3"/>
  <c r="E34" i="3"/>
  <c r="B35" i="3"/>
  <c r="C35" i="3"/>
  <c r="D35" i="3"/>
  <c r="E35" i="3"/>
  <c r="B36" i="3"/>
  <c r="C36" i="3"/>
  <c r="D36" i="3"/>
  <c r="E36" i="3"/>
  <c r="B37" i="3"/>
  <c r="C37" i="3"/>
  <c r="F37" i="3" s="1"/>
  <c r="D37" i="3"/>
  <c r="E37" i="3"/>
  <c r="B38" i="3"/>
  <c r="C38" i="3"/>
  <c r="F38" i="3" s="1"/>
  <c r="D38" i="3"/>
  <c r="E38" i="3"/>
  <c r="B39" i="3"/>
  <c r="C39" i="3"/>
  <c r="D39" i="3"/>
  <c r="E39" i="3"/>
  <c r="B40" i="3"/>
  <c r="C40" i="3"/>
  <c r="D40" i="3"/>
  <c r="E40" i="3"/>
  <c r="B41" i="3"/>
  <c r="C41" i="3"/>
  <c r="F41" i="3" s="1"/>
  <c r="D41" i="3"/>
  <c r="E41" i="3"/>
  <c r="B42" i="3"/>
  <c r="C42" i="3"/>
  <c r="F42" i="3" s="1"/>
  <c r="D42" i="3"/>
  <c r="E42" i="3"/>
  <c r="B43" i="3"/>
  <c r="C43" i="3"/>
  <c r="D43" i="3"/>
  <c r="E43" i="3"/>
  <c r="B44" i="3"/>
  <c r="C44" i="3"/>
  <c r="D44" i="3"/>
  <c r="E44" i="3"/>
  <c r="B45" i="3"/>
  <c r="C45" i="3"/>
  <c r="F45" i="3" s="1"/>
  <c r="D45" i="3"/>
  <c r="E45" i="3"/>
  <c r="B46" i="3"/>
  <c r="C46" i="3"/>
  <c r="F46" i="3" s="1"/>
  <c r="D46" i="3"/>
  <c r="E46" i="3"/>
  <c r="B47" i="3"/>
  <c r="C47" i="3"/>
  <c r="D47" i="3"/>
  <c r="E47" i="3"/>
  <c r="B48" i="3"/>
  <c r="C48" i="3"/>
  <c r="D48" i="3"/>
  <c r="E48" i="3"/>
  <c r="B49" i="3"/>
  <c r="C49" i="3"/>
  <c r="F49" i="3" s="1"/>
  <c r="D49" i="3"/>
  <c r="E49" i="3"/>
  <c r="B50" i="3"/>
  <c r="C50" i="3"/>
  <c r="F50" i="3" s="1"/>
  <c r="D50" i="3"/>
  <c r="E50" i="3"/>
  <c r="B51" i="3"/>
  <c r="C51" i="3"/>
  <c r="D51" i="3"/>
  <c r="E51" i="3"/>
  <c r="B52" i="3"/>
  <c r="C52" i="3"/>
  <c r="D52" i="3"/>
  <c r="E52" i="3"/>
  <c r="B53" i="3"/>
  <c r="C53" i="3"/>
  <c r="F53" i="3" s="1"/>
  <c r="D53" i="3"/>
  <c r="E53" i="3"/>
  <c r="B54" i="3"/>
  <c r="C54" i="3"/>
  <c r="F54" i="3" s="1"/>
  <c r="D54" i="3"/>
  <c r="E54" i="3"/>
  <c r="B55" i="3"/>
  <c r="C55" i="3"/>
  <c r="D55" i="3"/>
  <c r="E55" i="3"/>
  <c r="B56" i="3"/>
  <c r="C56" i="3"/>
  <c r="D56" i="3"/>
  <c r="E56" i="3"/>
  <c r="B57" i="3"/>
  <c r="C57" i="3"/>
  <c r="F57" i="3" s="1"/>
  <c r="D57" i="3"/>
  <c r="E57" i="3"/>
  <c r="B58" i="3"/>
  <c r="C58" i="3"/>
  <c r="F58" i="3" s="1"/>
  <c r="D58" i="3"/>
  <c r="E58" i="3"/>
  <c r="B59" i="3"/>
  <c r="C59" i="3"/>
  <c r="D59" i="3"/>
  <c r="E59" i="3"/>
  <c r="B60" i="3"/>
  <c r="C60" i="3"/>
  <c r="D60" i="3"/>
  <c r="E60" i="3"/>
  <c r="B61" i="3"/>
  <c r="C61" i="3"/>
  <c r="F61" i="3" s="1"/>
  <c r="D61" i="3"/>
  <c r="E61" i="3"/>
  <c r="B62" i="3"/>
  <c r="C62" i="3"/>
  <c r="F62" i="3" s="1"/>
  <c r="D62" i="3"/>
  <c r="E62" i="3"/>
  <c r="B63" i="3"/>
  <c r="C63" i="3"/>
  <c r="D63" i="3"/>
  <c r="E63" i="3"/>
  <c r="B64" i="3"/>
  <c r="C64" i="3"/>
  <c r="D64" i="3"/>
  <c r="E64" i="3"/>
  <c r="B65" i="3"/>
  <c r="C65" i="3"/>
  <c r="F65" i="3" s="1"/>
  <c r="D65" i="3"/>
  <c r="E65" i="3"/>
  <c r="B66" i="3"/>
  <c r="C66" i="3"/>
  <c r="F66" i="3" s="1"/>
  <c r="D66" i="3"/>
  <c r="E66" i="3"/>
  <c r="B67" i="3"/>
  <c r="C67" i="3"/>
  <c r="D67" i="3"/>
  <c r="E67" i="3"/>
  <c r="B68" i="3"/>
  <c r="C68" i="3"/>
  <c r="D68" i="3"/>
  <c r="E68" i="3"/>
  <c r="B69" i="3"/>
  <c r="C69" i="3"/>
  <c r="F69" i="3" s="1"/>
  <c r="D69" i="3"/>
  <c r="E69" i="3"/>
  <c r="B70" i="3"/>
  <c r="C70" i="3"/>
  <c r="F70" i="3" s="1"/>
  <c r="D70" i="3"/>
  <c r="E70" i="3"/>
  <c r="B71" i="3"/>
  <c r="C71" i="3"/>
  <c r="D71" i="3"/>
  <c r="E71" i="3"/>
  <c r="B72" i="3"/>
  <c r="C72" i="3"/>
  <c r="D72" i="3"/>
  <c r="E72" i="3"/>
  <c r="B73" i="3"/>
  <c r="C73" i="3"/>
  <c r="F73" i="3" s="1"/>
  <c r="D73" i="3"/>
  <c r="E73" i="3"/>
  <c r="B74" i="3"/>
  <c r="C74" i="3"/>
  <c r="F74" i="3" s="1"/>
  <c r="D74" i="3"/>
  <c r="E74" i="3"/>
  <c r="B75" i="3"/>
  <c r="C75" i="3"/>
  <c r="D75" i="3"/>
  <c r="E75" i="3"/>
  <c r="B76" i="3"/>
  <c r="C76" i="3"/>
  <c r="D76" i="3"/>
  <c r="E76" i="3"/>
  <c r="B77" i="3"/>
  <c r="C77" i="3"/>
  <c r="F77" i="3" s="1"/>
  <c r="D77" i="3"/>
  <c r="E77" i="3"/>
  <c r="B78" i="3"/>
  <c r="C78" i="3"/>
  <c r="F78" i="3" s="1"/>
  <c r="D78" i="3"/>
  <c r="E78" i="3"/>
  <c r="B79" i="3"/>
  <c r="C79" i="3"/>
  <c r="D79" i="3"/>
  <c r="E79" i="3"/>
  <c r="B80" i="3"/>
  <c r="C80" i="3"/>
  <c r="D80" i="3"/>
  <c r="E80" i="3"/>
  <c r="B81" i="3"/>
  <c r="C81" i="3"/>
  <c r="F81" i="3" s="1"/>
  <c r="D81" i="3"/>
  <c r="E81" i="3"/>
  <c r="B82" i="3"/>
  <c r="C82" i="3"/>
  <c r="F82" i="3" s="1"/>
  <c r="D82" i="3"/>
  <c r="E82" i="3"/>
  <c r="B83" i="3"/>
  <c r="C83" i="3"/>
  <c r="D83" i="3"/>
  <c r="E83" i="3"/>
  <c r="B84" i="3"/>
  <c r="C84" i="3"/>
  <c r="D84" i="3"/>
  <c r="E84" i="3"/>
  <c r="B85" i="3"/>
  <c r="C85" i="3"/>
  <c r="F85" i="3" s="1"/>
  <c r="D85" i="3"/>
  <c r="E85" i="3"/>
  <c r="B86" i="3"/>
  <c r="C86" i="3"/>
  <c r="F86" i="3" s="1"/>
  <c r="D86" i="3"/>
  <c r="E86" i="3"/>
  <c r="B87" i="3"/>
  <c r="C87" i="3"/>
  <c r="D87" i="3"/>
  <c r="E87" i="3"/>
  <c r="B88" i="3"/>
  <c r="C88" i="3"/>
  <c r="D88" i="3"/>
  <c r="E88" i="3"/>
  <c r="B89" i="3"/>
  <c r="C89" i="3"/>
  <c r="F89" i="3" s="1"/>
  <c r="D89" i="3"/>
  <c r="E89" i="3"/>
  <c r="B90" i="3"/>
  <c r="C90" i="3"/>
  <c r="F90" i="3" s="1"/>
  <c r="D90" i="3"/>
  <c r="E90" i="3"/>
  <c r="B91" i="3"/>
  <c r="C91" i="3"/>
  <c r="D91" i="3"/>
  <c r="E91" i="3"/>
  <c r="B92" i="3"/>
  <c r="C92" i="3"/>
  <c r="D92" i="3"/>
  <c r="E92" i="3"/>
  <c r="B93" i="3"/>
  <c r="C93" i="3"/>
  <c r="F93" i="3" s="1"/>
  <c r="D93" i="3"/>
  <c r="E93" i="3"/>
  <c r="B94" i="3"/>
  <c r="C94" i="3"/>
  <c r="F94" i="3" s="1"/>
  <c r="D94" i="3"/>
  <c r="E94" i="3"/>
  <c r="B95" i="3"/>
  <c r="C95" i="3"/>
  <c r="D95" i="3"/>
  <c r="E95" i="3"/>
  <c r="B96" i="3"/>
  <c r="C96" i="3"/>
  <c r="D96" i="3"/>
  <c r="E96" i="3"/>
  <c r="B97" i="3"/>
  <c r="C97" i="3"/>
  <c r="F97" i="3" s="1"/>
  <c r="D97" i="3"/>
  <c r="E97" i="3"/>
  <c r="B98" i="3"/>
  <c r="C98" i="3"/>
  <c r="F98" i="3" s="1"/>
  <c r="D98" i="3"/>
  <c r="E98" i="3"/>
  <c r="B99" i="3"/>
  <c r="C99" i="3"/>
  <c r="D99" i="3"/>
  <c r="E99" i="3"/>
  <c r="B100" i="3"/>
  <c r="C100" i="3"/>
  <c r="D100" i="3"/>
  <c r="E100" i="3"/>
  <c r="C18" i="3"/>
  <c r="E20" i="3" l="1"/>
  <c r="F22" i="3"/>
  <c r="H22" i="3" s="1"/>
  <c r="F26" i="3"/>
  <c r="H26" i="3" s="1"/>
  <c r="E21" i="3"/>
  <c r="G21" i="3" s="1"/>
  <c r="F60" i="3"/>
  <c r="H60" i="3" s="1"/>
  <c r="F59" i="3"/>
  <c r="G59" i="3" s="1"/>
  <c r="F44" i="3"/>
  <c r="G44" i="3" s="1"/>
  <c r="F43" i="3"/>
  <c r="G43" i="3" s="1"/>
  <c r="G25" i="3"/>
  <c r="F92" i="3"/>
  <c r="H92" i="3" s="1"/>
  <c r="F91" i="3"/>
  <c r="G91" i="3" s="1"/>
  <c r="F84" i="3"/>
  <c r="H84" i="3" s="1"/>
  <c r="F83" i="3"/>
  <c r="H83" i="3" s="1"/>
  <c r="H70" i="3"/>
  <c r="G53" i="3"/>
  <c r="G49" i="3"/>
  <c r="H94" i="3"/>
  <c r="F32" i="3"/>
  <c r="G32" i="3" s="1"/>
  <c r="F31" i="3"/>
  <c r="G31" i="3" s="1"/>
  <c r="H78" i="3"/>
  <c r="F68" i="3"/>
  <c r="H68" i="3" s="1"/>
  <c r="F67" i="3"/>
  <c r="H67" i="3" s="1"/>
  <c r="G37" i="3"/>
  <c r="G33" i="3"/>
  <c r="F28" i="3"/>
  <c r="G28" i="3" s="1"/>
  <c r="F27" i="3"/>
  <c r="H27" i="3" s="1"/>
  <c r="H86" i="3"/>
  <c r="F100" i="3"/>
  <c r="G100" i="3" s="1"/>
  <c r="F99" i="3"/>
  <c r="G99" i="3" s="1"/>
  <c r="F76" i="3"/>
  <c r="G76" i="3" s="1"/>
  <c r="F75" i="3"/>
  <c r="H75" i="3" s="1"/>
  <c r="H62" i="3"/>
  <c r="F48" i="3"/>
  <c r="G48" i="3" s="1"/>
  <c r="F47" i="3"/>
  <c r="G47" i="3" s="1"/>
  <c r="G41" i="3"/>
  <c r="G78" i="3"/>
  <c r="G62" i="3"/>
  <c r="G94" i="3"/>
  <c r="H98" i="3"/>
  <c r="F96" i="3"/>
  <c r="H96" i="3" s="1"/>
  <c r="F95" i="3"/>
  <c r="G95" i="3" s="1"/>
  <c r="H90" i="3"/>
  <c r="F88" i="3"/>
  <c r="G88" i="3" s="1"/>
  <c r="G86" i="3"/>
  <c r="H82" i="3"/>
  <c r="F80" i="3"/>
  <c r="G80" i="3" s="1"/>
  <c r="F79" i="3"/>
  <c r="G79" i="3" s="1"/>
  <c r="H74" i="3"/>
  <c r="F72" i="3"/>
  <c r="G72" i="3" s="1"/>
  <c r="G70" i="3"/>
  <c r="H66" i="3"/>
  <c r="F64" i="3"/>
  <c r="H64" i="3" s="1"/>
  <c r="F63" i="3"/>
  <c r="G63" i="3" s="1"/>
  <c r="H58" i="3"/>
  <c r="F56" i="3"/>
  <c r="G56" i="3" s="1"/>
  <c r="F55" i="3"/>
  <c r="H55" i="3" s="1"/>
  <c r="F40" i="3"/>
  <c r="G40" i="3" s="1"/>
  <c r="F39" i="3"/>
  <c r="G39" i="3" s="1"/>
  <c r="F24" i="3"/>
  <c r="G24" i="3" s="1"/>
  <c r="F23" i="3"/>
  <c r="G23" i="3" s="1"/>
  <c r="F87" i="3"/>
  <c r="F71" i="3"/>
  <c r="F52" i="3"/>
  <c r="H52" i="3" s="1"/>
  <c r="F51" i="3"/>
  <c r="H51" i="3" s="1"/>
  <c r="G45" i="3"/>
  <c r="F36" i="3"/>
  <c r="G36" i="3" s="1"/>
  <c r="F35" i="3"/>
  <c r="G35" i="3" s="1"/>
  <c r="G29" i="3"/>
  <c r="F20" i="3"/>
  <c r="H20" i="3" s="1"/>
  <c r="G90" i="3"/>
  <c r="G85" i="3"/>
  <c r="H85" i="3"/>
  <c r="G74" i="3"/>
  <c r="G69" i="3"/>
  <c r="H69" i="3"/>
  <c r="G58" i="3"/>
  <c r="H54" i="3"/>
  <c r="G54" i="3"/>
  <c r="H38" i="3"/>
  <c r="G38" i="3"/>
  <c r="G97" i="3"/>
  <c r="H97" i="3"/>
  <c r="G89" i="3"/>
  <c r="H89" i="3"/>
  <c r="G73" i="3"/>
  <c r="H73" i="3"/>
  <c r="G57" i="3"/>
  <c r="H57" i="3"/>
  <c r="H50" i="3"/>
  <c r="G50" i="3"/>
  <c r="H34" i="3"/>
  <c r="G34" i="3"/>
  <c r="G81" i="3"/>
  <c r="H81" i="3"/>
  <c r="G65" i="3"/>
  <c r="H65" i="3"/>
  <c r="H42" i="3"/>
  <c r="G42" i="3"/>
  <c r="G98" i="3"/>
  <c r="G93" i="3"/>
  <c r="H93" i="3"/>
  <c r="G82" i="3"/>
  <c r="G77" i="3"/>
  <c r="H77" i="3"/>
  <c r="G66" i="3"/>
  <c r="G61" i="3"/>
  <c r="H61" i="3"/>
  <c r="H46" i="3"/>
  <c r="G46" i="3"/>
  <c r="H44" i="3"/>
  <c r="H30" i="3"/>
  <c r="G30" i="3"/>
  <c r="H53" i="3"/>
  <c r="H49" i="3"/>
  <c r="H45" i="3"/>
  <c r="H41" i="3"/>
  <c r="H37" i="3"/>
  <c r="H33" i="3"/>
  <c r="H29" i="3"/>
  <c r="H25" i="3"/>
  <c r="C17" i="3"/>
  <c r="C19" i="3"/>
  <c r="G84" i="3" l="1"/>
  <c r="G27" i="3"/>
  <c r="G22" i="3"/>
  <c r="G92" i="3"/>
  <c r="H59" i="3"/>
  <c r="H21" i="3"/>
  <c r="H48" i="3"/>
  <c r="G60" i="3"/>
  <c r="G26" i="3"/>
  <c r="H32" i="3"/>
  <c r="H47" i="3"/>
  <c r="G51" i="3"/>
  <c r="H72" i="3"/>
  <c r="G83" i="3"/>
  <c r="G75" i="3"/>
  <c r="G96" i="3"/>
  <c r="H31" i="3"/>
  <c r="H43" i="3"/>
  <c r="H91" i="3"/>
  <c r="H56" i="3"/>
  <c r="H28" i="3"/>
  <c r="G68" i="3"/>
  <c r="H76" i="3"/>
  <c r="H23" i="3"/>
  <c r="G67" i="3"/>
  <c r="H99" i="3"/>
  <c r="H24" i="3"/>
  <c r="H88" i="3"/>
  <c r="G20" i="3"/>
  <c r="H79" i="3"/>
  <c r="H35" i="3"/>
  <c r="H39" i="3"/>
  <c r="H80" i="3"/>
  <c r="H100" i="3"/>
  <c r="G52" i="3"/>
  <c r="G55" i="3"/>
  <c r="G64" i="3"/>
  <c r="H36" i="3"/>
  <c r="H40" i="3"/>
  <c r="G71" i="3"/>
  <c r="H71" i="3"/>
  <c r="H63" i="3"/>
  <c r="H95" i="3"/>
  <c r="G87" i="3"/>
  <c r="H87" i="3"/>
  <c r="D17" i="3"/>
  <c r="H15" i="3"/>
  <c r="F30" i="1"/>
  <c r="D18" i="3"/>
  <c r="F18" i="3" s="1"/>
  <c r="F17" i="3"/>
  <c r="D19" i="3"/>
  <c r="F19" i="3" s="1"/>
  <c r="E13" i="1"/>
  <c r="E14" i="1"/>
  <c r="E15" i="1"/>
  <c r="E16" i="1"/>
  <c r="E17" i="1"/>
  <c r="E11" i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3" i="2"/>
  <c r="E4" i="1"/>
  <c r="E5" i="1"/>
  <c r="E6" i="1"/>
  <c r="E7" i="1"/>
  <c r="E8" i="1"/>
  <c r="E9" i="1"/>
  <c r="E10" i="1"/>
  <c r="E12" i="1"/>
  <c r="E18" i="1"/>
  <c r="E19" i="1"/>
  <c r="E20" i="1"/>
  <c r="E21" i="1"/>
  <c r="E22" i="1"/>
  <c r="E23" i="1"/>
  <c r="E24" i="1"/>
  <c r="E25" i="1"/>
  <c r="E26" i="1"/>
  <c r="E27" i="1"/>
  <c r="E28" i="1"/>
  <c r="E29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F4" i="1"/>
  <c r="B17" i="3" s="1"/>
  <c r="E17" i="3" s="1"/>
  <c r="F5" i="1"/>
  <c r="F6" i="1"/>
  <c r="F7" i="1"/>
  <c r="F8" i="1"/>
  <c r="F9" i="1"/>
  <c r="F10" i="1"/>
  <c r="F1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1" i="1"/>
  <c r="F32" i="1"/>
  <c r="F33" i="1"/>
  <c r="F34" i="1"/>
  <c r="F35" i="1"/>
  <c r="F36" i="1"/>
  <c r="F37" i="1"/>
  <c r="F38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B19" i="3"/>
  <c r="F3" i="1"/>
  <c r="B18" i="3" s="1"/>
  <c r="E18" i="3" s="1"/>
  <c r="E3" i="1"/>
  <c r="F40" i="1"/>
  <c r="F12" i="1"/>
  <c r="E30" i="1"/>
  <c r="F39" i="1"/>
  <c r="F11" i="1"/>
  <c r="F14" i="1"/>
  <c r="E19" i="3" l="1"/>
  <c r="H19" i="3" s="1"/>
  <c r="H18" i="3"/>
  <c r="G17" i="3"/>
  <c r="H17" i="3"/>
  <c r="G18" i="3"/>
  <c r="G19" i="3" l="1"/>
  <c r="D10" i="3"/>
  <c r="D12" i="3"/>
  <c r="D11" i="3"/>
  <c r="D5" i="3"/>
  <c r="C4" i="3"/>
  <c r="D13" i="3" l="1"/>
</calcChain>
</file>

<file path=xl/connections.xml><?xml version="1.0" encoding="utf-8"?>
<connections xmlns="http://schemas.openxmlformats.org/spreadsheetml/2006/main">
  <connection id="1" name="Connection" type="4" refreshedVersion="5" background="1" saveData="1">
    <webPr sourceData="1" parsePre="1" consecutive="1" xl2000="1" url="https://www.jamstockex.com/market-data/combined-market/quote"/>
  </connection>
</connections>
</file>

<file path=xl/sharedStrings.xml><?xml version="1.0" encoding="utf-8"?>
<sst xmlns="http://schemas.openxmlformats.org/spreadsheetml/2006/main" count="269" uniqueCount="199">
  <si>
    <t>Date</t>
  </si>
  <si>
    <t>Stock</t>
  </si>
  <si>
    <t>Volume Bought</t>
  </si>
  <si>
    <t>Amount Spent</t>
  </si>
  <si>
    <t>Purchase Cost</t>
  </si>
  <si>
    <t>CPJ</t>
  </si>
  <si>
    <t>Volume Sold</t>
  </si>
  <si>
    <t>Total Value Sold</t>
  </si>
  <si>
    <t>Share Sale Price</t>
  </si>
  <si>
    <t>Volume</t>
  </si>
  <si>
    <t>Current Price</t>
  </si>
  <si>
    <t>Total Spend</t>
  </si>
  <si>
    <t>Current Value</t>
  </si>
  <si>
    <t>Gain/Loss (%)</t>
  </si>
  <si>
    <t>Avg. Cost</t>
  </si>
  <si>
    <t>Avg. Purchase Price</t>
  </si>
  <si>
    <t>Gain/Loss ($)</t>
  </si>
  <si>
    <t>Logo</t>
  </si>
  <si>
    <t>Sign in</t>
  </si>
  <si>
    <t>or Register for a Free Account</t>
  </si>
  <si>
    <t>Home</t>
  </si>
  <si>
    <t>News</t>
  </si>
  <si>
    <t>Market Data</t>
  </si>
  <si>
    <t>Investor Centre</t>
  </si>
  <si>
    <t>Services</t>
  </si>
  <si>
    <t>MYJSE</t>
  </si>
  <si>
    <t>About</t>
  </si>
  <si>
    <t>Contact Us</t>
  </si>
  <si>
    <t>Markets:</t>
  </si>
  <si>
    <t>Archived Reports:</t>
  </si>
  <si>
    <t>Go Download CSV</t>
  </si>
  <si>
    <t>INDICES</t>
  </si>
  <si>
    <t>Index</t>
  </si>
  <si>
    <t>Value</t>
  </si>
  <si>
    <t>Change</t>
  </si>
  <si>
    <t>Change(%)</t>
  </si>
  <si>
    <t xml:space="preserve">JSE Combined Index </t>
  </si>
  <si>
    <t xml:space="preserve">JSE Index </t>
  </si>
  <si>
    <t xml:space="preserve">JSE All Jamaican Composite Index </t>
  </si>
  <si>
    <t xml:space="preserve">JSE Select Index </t>
  </si>
  <si>
    <t xml:space="preserve">Junior Market Index </t>
  </si>
  <si>
    <t xml:space="preserve">JSE USD Equities Index </t>
  </si>
  <si>
    <t>ORDINARY SHARES</t>
  </si>
  <si>
    <t xml:space="preserve">Security </t>
  </si>
  <si>
    <t>Last Traded</t>
  </si>
  <si>
    <t>Price</t>
  </si>
  <si>
    <t xml:space="preserve">(JMD) </t>
  </si>
  <si>
    <t>Close</t>
  </si>
  <si>
    <t>Closing</t>
  </si>
  <si>
    <t>Bid</t>
  </si>
  <si>
    <t>Ask</t>
  </si>
  <si>
    <t>(non block)</t>
  </si>
  <si>
    <t>Today's</t>
  </si>
  <si>
    <t>High</t>
  </si>
  <si>
    <t>Low</t>
  </si>
  <si>
    <t>52 Week</t>
  </si>
  <si>
    <t>Prev</t>
  </si>
  <si>
    <t>Yr Div</t>
  </si>
  <si>
    <t>Current</t>
  </si>
  <si>
    <t>AMG</t>
  </si>
  <si>
    <t>MUSIC</t>
  </si>
  <si>
    <t>CWJ</t>
  </si>
  <si>
    <t>CCC</t>
  </si>
  <si>
    <t>CBNY</t>
  </si>
  <si>
    <t>PURITY</t>
  </si>
  <si>
    <t>DTL</t>
  </si>
  <si>
    <t>ROC</t>
  </si>
  <si>
    <t>ISP</t>
  </si>
  <si>
    <t>JAMT</t>
  </si>
  <si>
    <t>JETCON</t>
  </si>
  <si>
    <t>KLE</t>
  </si>
  <si>
    <t>KEY</t>
  </si>
  <si>
    <t>MIL</t>
  </si>
  <si>
    <t>PTL</t>
  </si>
  <si>
    <t>PULS</t>
  </si>
  <si>
    <t>XFUND</t>
  </si>
  <si>
    <t>SRA</t>
  </si>
  <si>
    <t>PREFERENCE SHARES</t>
  </si>
  <si>
    <t>52 &gt;Week</t>
  </si>
  <si>
    <t>138SLVR</t>
  </si>
  <si>
    <t>BLOCK TRANSACTIONS:</t>
  </si>
  <si>
    <t>ORDINARY TRANSACTIONS:</t>
  </si>
  <si>
    <t>Key:</t>
  </si>
  <si>
    <t>XD/XB/XS without entitlement to dividend, bonus, split.</t>
  </si>
  <si>
    <t>* new high or low</t>
  </si>
  <si>
    <t>HIGHLIGHTED RED ROW - Stock Suspended</t>
  </si>
  <si>
    <t>JSE Logo</t>
  </si>
  <si>
    <t>Jamaica Stock Exchange Limited</t>
  </si>
  <si>
    <t>We foster the growth of the domestic financial services sector.</t>
  </si>
  <si>
    <t>40 Harbour Street, P.O.Box 1084, Kingston, Jamaica.</t>
  </si>
  <si>
    <t>Telephone: (876) 967-3271 Fax: (876) 924-9090.</t>
  </si>
  <si>
    <t>Follow Us</t>
  </si>
  <si>
    <t>Annual Reports</t>
  </si>
  <si>
    <t>Articles</t>
  </si>
  <si>
    <t>Audited Financial Statements</t>
  </si>
  <si>
    <t>General</t>
  </si>
  <si>
    <t>JSE Conference Presentations</t>
  </si>
  <si>
    <t>JSE Corporate Bond Market</t>
  </si>
  <si>
    <t>Quarterly Financial Statements</t>
  </si>
  <si>
    <t>Regional Stock Information</t>
  </si>
  <si>
    <t>Stock Market Game News</t>
  </si>
  <si>
    <t>Related Companies</t>
  </si>
  <si>
    <t>JSE Subsidiaries LogoJSE Subsidiaries Logo</t>
  </si>
  <si>
    <t>Regulatory Market Oversight DivisionJSE E-Campus LogoJSE Stock Market Game Logo</t>
  </si>
  <si>
    <t>Developed by BAKARI DIGITAL LABS</t>
  </si>
  <si>
    <t>Loading...</t>
  </si>
  <si>
    <t>Initial Portfolio Value</t>
  </si>
  <si>
    <t>Current Portfolio Value</t>
  </si>
  <si>
    <t>Total Gain/Loss (%)</t>
  </si>
  <si>
    <t>Total Gain/Loss ($)</t>
  </si>
  <si>
    <t>Purchase Info</t>
  </si>
  <si>
    <t>Sale Info</t>
  </si>
  <si>
    <t>Only enter shares sold, not bought.
(Enter Volume Sold and Stock)</t>
  </si>
  <si>
    <r>
      <rPr>
        <b/>
        <sz val="11"/>
        <rFont val="Calibri"/>
        <family val="2"/>
        <scheme val="minor"/>
      </rPr>
      <t>Only enter shares bought, not sold.</t>
    </r>
    <r>
      <rPr>
        <b/>
        <sz val="11"/>
        <color rgb="FF9C0006"/>
        <rFont val="Calibri"/>
        <family val="2"/>
        <scheme val="minor"/>
      </rPr>
      <t xml:space="preserve">
(Enter Volume Bought and Amount Spent)</t>
    </r>
  </si>
  <si>
    <t>JMMBGL</t>
  </si>
  <si>
    <t>LASD</t>
  </si>
  <si>
    <t>LASM</t>
  </si>
  <si>
    <t>CAC</t>
  </si>
  <si>
    <t>HONBUN</t>
  </si>
  <si>
    <t>LASF</t>
  </si>
  <si>
    <t>PJX</t>
  </si>
  <si>
    <t>Number of Trades: 0</t>
  </si>
  <si>
    <t>Total Value: 0.00</t>
  </si>
  <si>
    <t>Total Volume: 0</t>
  </si>
  <si>
    <t>CHL</t>
  </si>
  <si>
    <t>SILUS</t>
  </si>
  <si>
    <t>KEX</t>
  </si>
  <si>
    <t>TTECH</t>
  </si>
  <si>
    <t>KREMI</t>
  </si>
  <si>
    <t>JBG</t>
  </si>
  <si>
    <t>JSE</t>
  </si>
  <si>
    <t>GENAC</t>
  </si>
  <si>
    <t>MTL</t>
  </si>
  <si>
    <t>SALF</t>
  </si>
  <si>
    <t>KW</t>
  </si>
  <si>
    <t>Directors' Circular</t>
  </si>
  <si>
    <t>JP</t>
  </si>
  <si>
    <t>USD 0.0024</t>
  </si>
  <si>
    <t>USD 0.0103</t>
  </si>
  <si>
    <t>USD 0.0074</t>
  </si>
  <si>
    <t>USD 0.0012</t>
  </si>
  <si>
    <t>USD 0.9526</t>
  </si>
  <si>
    <t>PJAM</t>
  </si>
  <si>
    <t>PAL</t>
  </si>
  <si>
    <t>USD 0.0119</t>
  </si>
  <si>
    <t>MEEG</t>
  </si>
  <si>
    <t>USD 0.0015</t>
  </si>
  <si>
    <t>BIL</t>
  </si>
  <si>
    <t xml:space="preserve">PROVEN8.25 </t>
  </si>
  <si>
    <t>MDS</t>
  </si>
  <si>
    <t>JPS9.5</t>
  </si>
  <si>
    <t>138SL</t>
  </si>
  <si>
    <t>KPREIT</t>
  </si>
  <si>
    <t>GK</t>
  </si>
  <si>
    <t>DCOVE</t>
  </si>
  <si>
    <t>SVL</t>
  </si>
  <si>
    <t>CFF</t>
  </si>
  <si>
    <t>SEP</t>
  </si>
  <si>
    <t>JPS5C</t>
  </si>
  <si>
    <t>JPS5D</t>
  </si>
  <si>
    <t>JPS6</t>
  </si>
  <si>
    <t>JPS7</t>
  </si>
  <si>
    <t>Rights Issue</t>
  </si>
  <si>
    <t>SGJ</t>
  </si>
  <si>
    <t>DTL11.75</t>
  </si>
  <si>
    <t>JMMBGLUSD6.00</t>
  </si>
  <si>
    <t>Jamaica Stock Exchange &gt; News</t>
  </si>
  <si>
    <t>ECL</t>
  </si>
  <si>
    <t>BRG</t>
  </si>
  <si>
    <t>Translate</t>
  </si>
  <si>
    <t>EnglishFrenchGermanPortugueseSpanish</t>
  </si>
  <si>
    <t xml:space="preserve">Version 2.13.1 </t>
  </si>
  <si>
    <t>SOS</t>
  </si>
  <si>
    <t>CAB11B</t>
  </si>
  <si>
    <t>CAB11A</t>
  </si>
  <si>
    <t>AFS</t>
  </si>
  <si>
    <t>ProvenJA</t>
  </si>
  <si>
    <t>Proven</t>
  </si>
  <si>
    <t>BPOW</t>
  </si>
  <si>
    <t>RJR</t>
  </si>
  <si>
    <t>NCBFG</t>
  </si>
  <si>
    <t>SIL</t>
  </si>
  <si>
    <t>PBS</t>
  </si>
  <si>
    <t>PBS9.75</t>
  </si>
  <si>
    <t>SBJPSA</t>
  </si>
  <si>
    <t>SBJPSB</t>
  </si>
  <si>
    <t>SJ</t>
  </si>
  <si>
    <t>EPLY8.25</t>
  </si>
  <si>
    <t>EPLY9.5</t>
  </si>
  <si>
    <t>EPLYSTP</t>
  </si>
  <si>
    <t>JMMB7.25</t>
  </si>
  <si>
    <t>JMMB7.5</t>
  </si>
  <si>
    <t>CAR</t>
  </si>
  <si>
    <t>EPLY</t>
  </si>
  <si>
    <t>JMMBGL7.25</t>
  </si>
  <si>
    <t>JMMBGL7.50</t>
  </si>
  <si>
    <t>Daily Market Quote for Combined Market for December 6, 2017</t>
  </si>
  <si>
    <t>3.77 *</t>
  </si>
  <si>
    <t>Number of Trades: 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</si>
</sst>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&quot;$&quot;#,##0.00"/>
    <numFmt numFmtId="167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499984740745262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/>
    <xf numFmtId="4" fontId="0" fillId="0" borderId="0" xfId="0" applyNumberFormat="1"/>
    <xf numFmtId="3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7" fontId="0" fillId="0" borderId="0" xfId="2" applyNumberFormat="1" applyFont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164" fontId="2" fillId="2" borderId="1" xfId="0" applyNumberFormat="1" applyFont="1" applyFill="1" applyBorder="1" applyAlignment="1" applyProtection="1">
      <alignment horizontal="right"/>
      <protection hidden="1"/>
    </xf>
    <xf numFmtId="0" fontId="2" fillId="2" borderId="1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locked="0"/>
    </xf>
    <xf numFmtId="43" fontId="0" fillId="0" borderId="0" xfId="1" applyNumberFormat="1" applyFont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locked="0"/>
    </xf>
    <xf numFmtId="166" fontId="0" fillId="0" borderId="0" xfId="2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hidden="1"/>
    </xf>
    <xf numFmtId="166" fontId="0" fillId="0" borderId="0" xfId="0" applyNumberFormat="1" applyAlignment="1" applyProtection="1">
      <alignment horizontal="right"/>
      <protection hidden="1"/>
    </xf>
    <xf numFmtId="0" fontId="5" fillId="5" borderId="0" xfId="0" applyFont="1" applyFill="1" applyBorder="1" applyAlignment="1" applyProtection="1">
      <alignment horizontal="right"/>
      <protection hidden="1"/>
    </xf>
    <xf numFmtId="5" fontId="6" fillId="5" borderId="2" xfId="2" applyNumberFormat="1" applyFont="1" applyFill="1" applyBorder="1" applyAlignment="1" applyProtection="1">
      <alignment horizontal="left"/>
      <protection hidden="1"/>
    </xf>
    <xf numFmtId="10" fontId="6" fillId="5" borderId="2" xfId="3" applyNumberFormat="1" applyFont="1" applyFill="1" applyBorder="1" applyAlignment="1" applyProtection="1">
      <alignment horizontal="left"/>
      <protection hidden="1"/>
    </xf>
    <xf numFmtId="5" fontId="7" fillId="5" borderId="2" xfId="0" applyNumberFormat="1" applyFont="1" applyFill="1" applyBorder="1" applyAlignment="1" applyProtection="1">
      <alignment horizontal="left"/>
      <protection hidden="1"/>
    </xf>
    <xf numFmtId="166" fontId="0" fillId="0" borderId="0" xfId="2" applyNumberFormat="1" applyFont="1" applyAlignment="1" applyProtection="1">
      <alignment horizontal="right"/>
      <protection hidden="1"/>
    </xf>
    <xf numFmtId="165" fontId="0" fillId="0" borderId="0" xfId="1" applyNumberFormat="1" applyFont="1" applyAlignment="1" applyProtection="1">
      <alignment horizontal="right"/>
      <protection hidden="1"/>
    </xf>
    <xf numFmtId="167" fontId="0" fillId="0" borderId="0" xfId="3" applyNumberFormat="1" applyFont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166" fontId="0" fillId="0" borderId="0" xfId="2" applyNumberFormat="1" applyFont="1" applyProtection="1">
      <protection locked="0"/>
    </xf>
    <xf numFmtId="7" fontId="0" fillId="0" borderId="0" xfId="0" applyNumberFormat="1" applyAlignment="1" applyProtection="1">
      <alignment horizontal="right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164" fontId="2" fillId="2" borderId="1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43" fontId="0" fillId="0" borderId="0" xfId="1" applyFon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right"/>
      <protection hidden="1"/>
    </xf>
    <xf numFmtId="0" fontId="10" fillId="6" borderId="0" xfId="4" applyFont="1" applyFill="1" applyBorder="1" applyAlignment="1" applyProtection="1">
      <alignment horizontal="center" vertical="center" wrapText="1"/>
      <protection hidden="1"/>
    </xf>
    <xf numFmtId="0" fontId="11" fillId="4" borderId="0" xfId="5" applyFont="1" applyBorder="1" applyAlignment="1" applyProtection="1">
      <alignment horizontal="center" vertical="center" wrapText="1"/>
      <protection hidden="1"/>
    </xf>
    <xf numFmtId="165" fontId="0" fillId="0" borderId="0" xfId="1" applyNumberFormat="1" applyFont="1" applyProtection="1">
      <protection locked="0"/>
    </xf>
  </cellXfs>
  <cellStyles count="8">
    <cellStyle name="Bad" xfId="4" builtinId="27"/>
    <cellStyle name="Comma" xfId="1" builtinId="3"/>
    <cellStyle name="Currency" xfId="2" builtinId="4"/>
    <cellStyle name="Followed Hyperlink" xfId="7" builtinId="9" hidden="1"/>
    <cellStyle name="Hyperlink" xfId="6" builtinId="8" hidden="1"/>
    <cellStyle name="Neutral" xfId="5" builtinId="28"/>
    <cellStyle name="Normal" xfId="0" builtinId="0"/>
    <cellStyle name="Percent" xfId="3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%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&quot;$&quot;#,##0.00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&quot;$&quot;#,##0.00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&quot;$&quot;#,##0.00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&quot;$&quot;#,##0.00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&quot;$&quot;#,##0.00"/>
      <alignment horizontal="right" vertical="bottom" textRotation="0" wrapText="0" indent="0" justifyLastLine="0" shrinkToFit="0" readingOrder="0"/>
      <protection locked="1" hidden="1"/>
    </dxf>
    <dxf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020552543195698E-2"/>
          <c:y val="5.0925925925925902E-2"/>
          <c:w val="0.92906087156107697"/>
          <c:h val="0.898148148148148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Dashboard!$C$10</c:f>
              <c:strCache>
                <c:ptCount val="1"/>
                <c:pt idx="0">
                  <c:v>Initial Portfolio Value</c:v>
                </c:pt>
              </c:strCache>
            </c:strRef>
          </c:tx>
          <c:spPr>
            <a:pattFill prst="wdDnDiag">
              <a:fgClr>
                <a:schemeClr val="accent6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02007504654273E-2"/>
                  <c:y val="0.3429501976875800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2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ECE3E1D-EC3A-4F54-A5B4-03999D1902BF}" type="SERIESNAME">
                      <a:rPr lang="en-US" b="1">
                        <a:solidFill>
                          <a:schemeClr val="bg2">
                            <a:lumMod val="50000"/>
                          </a:schemeClr>
                        </a:solidFill>
                      </a:rPr>
                      <a:pPr>
                        <a:defRPr>
                          <a:solidFill>
                            <a:schemeClr val="bg2">
                              <a:lumMod val="50000"/>
                            </a:schemeClr>
                          </a:solidFill>
                        </a:defRPr>
                      </a:pPr>
                      <a:t>[SERIES NAME]</a:t>
                    </a:fld>
                    <a:r>
                      <a:rPr lang="en-US" baseline="0">
                        <a:solidFill>
                          <a:schemeClr val="bg2">
                            <a:lumMod val="50000"/>
                          </a:schemeClr>
                        </a:solidFill>
                      </a:rPr>
                      <a:t>, </a:t>
                    </a:r>
                    <a:fld id="{1DC47547-5DE8-4388-9093-F0D16CD528A3}" type="VALUE">
                      <a:rPr lang="en-US" baseline="0">
                        <a:solidFill>
                          <a:schemeClr val="bg2">
                            <a:lumMod val="50000"/>
                          </a:schemeClr>
                        </a:solidFill>
                      </a:rPr>
                      <a:pPr>
                        <a:defRPr>
                          <a:solidFill>
                            <a:schemeClr val="bg2">
                              <a:lumMod val="50000"/>
                            </a:schemeClr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2">
                          <a:lumMod val="50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39456069027798"/>
                      <c:h val="0.19423629337999401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2">
                          <a:lumMod val="7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Dashboard!$D$10</c:f>
              <c:numCache>
                <c:formatCode>"$"#,##0_);\("$"#,##0\)</c:formatCode>
                <c:ptCount val="1"/>
                <c:pt idx="0">
                  <c:v>57900</c:v>
                </c:pt>
              </c:numCache>
            </c:numRef>
          </c:val>
        </c:ser>
        <c:ser>
          <c:idx val="1"/>
          <c:order val="1"/>
          <c:tx>
            <c:strRef>
              <c:f>Dashboard!$C$11</c:f>
              <c:strCache>
                <c:ptCount val="1"/>
                <c:pt idx="0">
                  <c:v>Current Portfolio Value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38100">
                <a:solidFill>
                  <a:schemeClr val="accent6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29061913397754402"/>
                  <c:y val="-0.3791978946883959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2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DF00709-F086-4AF8-8BD1-6E30B6203EB7}" type="SERIESNAME">
                      <a:rPr lang="en-US" b="1">
                        <a:solidFill>
                          <a:schemeClr val="bg2">
                            <a:lumMod val="50000"/>
                          </a:schemeClr>
                        </a:solidFill>
                      </a:rPr>
                      <a:pPr>
                        <a:defRPr>
                          <a:solidFill>
                            <a:schemeClr val="bg2">
                              <a:lumMod val="50000"/>
                            </a:schemeClr>
                          </a:solidFill>
                        </a:defRPr>
                      </a:pPr>
                      <a:t>[SERIES NAME]</a:t>
                    </a:fld>
                    <a:r>
                      <a:rPr lang="en-US" baseline="0">
                        <a:solidFill>
                          <a:schemeClr val="bg2">
                            <a:lumMod val="50000"/>
                          </a:schemeClr>
                        </a:solidFill>
                      </a:rPr>
                      <a:t>, </a:t>
                    </a:r>
                    <a:fld id="{1F2B7BE2-9C75-4409-8438-77D8CF29853C}" type="VALUE">
                      <a:rPr lang="en-US" baseline="0">
                        <a:solidFill>
                          <a:schemeClr val="bg2">
                            <a:lumMod val="50000"/>
                          </a:schemeClr>
                        </a:solidFill>
                      </a:rPr>
                      <a:pPr>
                        <a:defRPr>
                          <a:solidFill>
                            <a:schemeClr val="bg2">
                              <a:lumMod val="50000"/>
                            </a:schemeClr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2">
                          <a:lumMod val="50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330923671122701"/>
                      <c:h val="0.16175925925925899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bg2">
                          <a:lumMod val="75000"/>
                        </a:schemeClr>
                      </a:solidFill>
                      <a:prstDash val="solid"/>
                      <a:miter lim="800000"/>
                    </a:ln>
                    <a:effectLst/>
                  </c:spPr>
                </c15:leaderLines>
              </c:ext>
            </c:extLst>
          </c:dLbls>
          <c:val>
            <c:numRef>
              <c:f>Dashboard!$D$11</c:f>
              <c:numCache>
                <c:formatCode>"$"#,##0_);\("$"#,##0\)</c:formatCode>
                <c:ptCount val="1"/>
                <c:pt idx="0">
                  <c:v>196540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7"/>
        <c:overlap val="100"/>
        <c:axId val="1500319136"/>
        <c:axId val="1500319680"/>
      </c:barChart>
      <c:catAx>
        <c:axId val="1500319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0319680"/>
        <c:crosses val="autoZero"/>
        <c:auto val="1"/>
        <c:lblAlgn val="ctr"/>
        <c:lblOffset val="100"/>
        <c:noMultiLvlLbl val="0"/>
      </c:catAx>
      <c:valAx>
        <c:axId val="1500319680"/>
        <c:scaling>
          <c:orientation val="minMax"/>
        </c:scaling>
        <c:delete val="1"/>
        <c:axPos val="b"/>
        <c:numFmt formatCode="&quot;$&quot;#,##0_);\(&quot;$&quot;#,##0\)" sourceLinked="1"/>
        <c:majorTickMark val="none"/>
        <c:minorTickMark val="none"/>
        <c:tickLblPos val="nextTo"/>
        <c:crossAx val="150031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26933237579897E-2"/>
          <c:y val="0.17017333486567099"/>
          <c:w val="0.58550291962690304"/>
          <c:h val="0.618758343832015"/>
        </c:manualLayout>
      </c:layout>
      <c:pieChart>
        <c:varyColors val="1"/>
        <c:ser>
          <c:idx val="0"/>
          <c:order val="0"/>
          <c:tx>
            <c:strRef>
              <c:f>Dashboard!$E$16</c:f>
              <c:strCache>
                <c:ptCount val="1"/>
                <c:pt idx="0">
                  <c:v>Total Spend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1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2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3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2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3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4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5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6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7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5"/>
              <c:layout>
                <c:manualLayout>
                  <c:x val="-0.102252608490564"/>
                  <c:y val="-1.926842437371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Dashboard!$A$17:$A$100</c:f>
              <c:strCache>
                <c:ptCount val="3"/>
                <c:pt idx="0">
                  <c:v>JETCON</c:v>
                </c:pt>
                <c:pt idx="1">
                  <c:v>LASF</c:v>
                </c:pt>
                <c:pt idx="2">
                  <c:v>NCBFG</c:v>
                </c:pt>
              </c:strCache>
            </c:strRef>
          </c:cat>
          <c:val>
            <c:numRef>
              <c:f>Dashboard!$E$17:$E$100</c:f>
              <c:numCache>
                <c:formatCode>"$"#,##0.00</c:formatCode>
                <c:ptCount val="84"/>
                <c:pt idx="0">
                  <c:v>24000</c:v>
                </c:pt>
                <c:pt idx="1">
                  <c:v>13900</c:v>
                </c:pt>
                <c:pt idx="2">
                  <c:v>20000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328612</xdr:colOff>
      <xdr:row>0</xdr:row>
      <xdr:rowOff>100012</xdr:rowOff>
    </xdr:from>
    <xdr:to>
      <xdr:col>8</xdr:col>
      <xdr:colOff>0</xdr:colOff>
      <xdr:row>14</xdr:row>
      <xdr:rowOff>133350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71437</xdr:rowOff>
    </xdr:from>
    <xdr:to>
      <xdr:col>2</xdr:col>
      <xdr:colOff>389467</xdr:colOff>
      <xdr:row>14</xdr:row>
      <xdr:rowOff>171451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152400</xdr:colOff>
      <xdr:row>0</xdr:row>
      <xdr:rowOff>47625</xdr:rowOff>
    </xdr:from>
    <xdr:to>
      <xdr:col>3</xdr:col>
      <xdr:colOff>676275</xdr:colOff>
      <xdr:row>2</xdr:row>
      <xdr:rowOff>180975</xdr:rowOff>
    </xdr:to>
    <xdr:sp macro="" textlink="">
      <xdr:nvSpPr>
        <xdr:cNvPr id="6" name="Up Arrow 5"/>
        <xdr:cNvSpPr/>
      </xdr:nvSpPr>
      <xdr:spPr>
        <a:xfrm>
          <a:off x="3590925" y="47625"/>
          <a:ext cx="523875" cy="514350"/>
        </a:xfrm>
        <a:prstGeom prst="upArrow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380999</xdr:colOff>
      <xdr:row>5</xdr:row>
      <xdr:rowOff>142874</xdr:rowOff>
    </xdr:from>
    <xdr:to>
      <xdr:col>2</xdr:col>
      <xdr:colOff>904874</xdr:colOff>
      <xdr:row>8</xdr:row>
      <xdr:rowOff>95249</xdr:rowOff>
    </xdr:to>
    <xdr:sp macro="" textlink="">
      <xdr:nvSpPr>
        <xdr:cNvPr id="8" name="Up Arrow 7"/>
        <xdr:cNvSpPr/>
      </xdr:nvSpPr>
      <xdr:spPr>
        <a:xfrm rot="10800000">
          <a:off x="2790824" y="1095374"/>
          <a:ext cx="523875" cy="523875"/>
        </a:xfrm>
        <a:prstGeom prst="up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895350</xdr:colOff>
      <xdr:row>5</xdr:row>
      <xdr:rowOff>123825</xdr:rowOff>
    </xdr:from>
    <xdr:to>
      <xdr:col>3</xdr:col>
      <xdr:colOff>342900</xdr:colOff>
      <xdr:row>7</xdr:row>
      <xdr:rowOff>23812</xdr:rowOff>
    </xdr:to>
    <xdr:cxnSp macro="">
      <xdr:nvCxnSpPr>
        <xdr:cNvPr id="9" name="Elbow Connector 8"/>
        <xdr:cNvCxnSpPr/>
      </xdr:nvCxnSpPr>
      <xdr:spPr>
        <a:xfrm flipV="1">
          <a:off x="3305175" y="1076325"/>
          <a:ext cx="476250" cy="280987"/>
        </a:xfrm>
        <a:prstGeom prst="bentConnector3">
          <a:avLst>
            <a:gd name="adj1" fmla="val 10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</xdr:colOff>
      <xdr:row>0</xdr:row>
      <xdr:rowOff>47625</xdr:rowOff>
    </xdr:from>
    <xdr:to>
      <xdr:col>3</xdr:col>
      <xdr:colOff>676275</xdr:colOff>
      <xdr:row>2</xdr:row>
      <xdr:rowOff>180975</xdr:rowOff>
    </xdr:to>
    <xdr:sp macro="" textlink="">
      <xdr:nvSpPr>
        <xdr:cNvPr id="10" name="Up Arrow 9"/>
        <xdr:cNvSpPr/>
      </xdr:nvSpPr>
      <xdr:spPr>
        <a:xfrm>
          <a:off x="4069556" y="47625"/>
          <a:ext cx="523875" cy="514350"/>
        </a:xfrm>
        <a:prstGeom prst="upArrow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714375</xdr:colOff>
      <xdr:row>1</xdr:row>
      <xdr:rowOff>90488</xdr:rowOff>
    </xdr:from>
    <xdr:to>
      <xdr:col>3</xdr:col>
      <xdr:colOff>152400</xdr:colOff>
      <xdr:row>2</xdr:row>
      <xdr:rowOff>85725</xdr:rowOff>
    </xdr:to>
    <xdr:cxnSp macro="">
      <xdr:nvCxnSpPr>
        <xdr:cNvPr id="12" name="Elbow Connector 11"/>
        <xdr:cNvCxnSpPr/>
      </xdr:nvCxnSpPr>
      <xdr:spPr>
        <a:xfrm flipV="1">
          <a:off x="3467100" y="280988"/>
          <a:ext cx="609600" cy="185737"/>
        </a:xfrm>
        <a:prstGeom prst="bentConnector3">
          <a:avLst>
            <a:gd name="adj1" fmla="val 1021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380999</xdr:colOff>
      <xdr:row>5</xdr:row>
      <xdr:rowOff>142874</xdr:rowOff>
    </xdr:from>
    <xdr:to>
      <xdr:col>2</xdr:col>
      <xdr:colOff>904874</xdr:colOff>
      <xdr:row>8</xdr:row>
      <xdr:rowOff>95249</xdr:rowOff>
    </xdr:to>
    <xdr:sp macro="" textlink="">
      <xdr:nvSpPr>
        <xdr:cNvPr id="13" name="Up Arrow 12"/>
        <xdr:cNvSpPr/>
      </xdr:nvSpPr>
      <xdr:spPr>
        <a:xfrm rot="10800000">
          <a:off x="3131343" y="1095374"/>
          <a:ext cx="523875" cy="523875"/>
        </a:xfrm>
        <a:prstGeom prst="up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895350</xdr:colOff>
      <xdr:row>5</xdr:row>
      <xdr:rowOff>123825</xdr:rowOff>
    </xdr:from>
    <xdr:to>
      <xdr:col>3</xdr:col>
      <xdr:colOff>342900</xdr:colOff>
      <xdr:row>7</xdr:row>
      <xdr:rowOff>23812</xdr:rowOff>
    </xdr:to>
    <xdr:cxnSp macro="">
      <xdr:nvCxnSpPr>
        <xdr:cNvPr id="14" name="Elbow Connector 13"/>
        <xdr:cNvCxnSpPr/>
      </xdr:nvCxnSpPr>
      <xdr:spPr>
        <a:xfrm flipV="1">
          <a:off x="3645694" y="1076325"/>
          <a:ext cx="614362" cy="280987"/>
        </a:xfrm>
        <a:prstGeom prst="bentConnector3">
          <a:avLst>
            <a:gd name="adj1" fmla="val 10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queryTables/queryTable1.xml><?xml version="1.0" encoding="utf-8"?>
<queryTable xmlns="http://schemas.openxmlformats.org/spreadsheetml/2006/main" name="quote" connectionId="1" autoFormatId="16" applyNumberFormats="0" applyBorderFormats="0" applyFontFormats="1" applyPatternFormats="1" applyAlignmentFormats="0" applyWidthHeightFormats="0"/>
</file>

<file path=xl/tables/table1.xml><?xml version="1.0" encoding="utf-8"?>
<table xmlns="http://schemas.openxmlformats.org/spreadsheetml/2006/main" id="1" name="Table1" displayName="Table1" ref="A16:H100" totalsRowShown="0" headerRowDxfId="10" dataDxfId="8" headerRowBorderDxfId="9" dataCellStyle="Currency">
  <autoFilter ref="A16:H10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Stock" dataDxfId="7"/>
    <tableColumn id="2" name="Avg. Purchase Price" dataDxfId="6" dataCellStyle="Currency">
      <calculatedColumnFormula>_xlfn.IFNA(VLOOKUP(A17,PurchaseInfo!B:F,5,),"")</calculatedColumnFormula>
    </tableColumn>
    <tableColumn id="3" name="Volume" dataDxfId="5" dataCellStyle="Comma">
      <calculatedColumnFormula>IF(ISBLANK(A17),"",SUMIF(PurchaseInfo!B:B,Dashboard!A17,PurchaseInfo!C:C)-SUMIF(SaleInfo!B:B,Dashboard!A17,SaleInfo!C:C))</calculatedColumnFormula>
    </tableColumn>
    <tableColumn id="4" name="Current Price" dataDxfId="4" dataCellStyle="Currency">
      <calculatedColumnFormula>_xlfn.IFNA(VLOOKUP(A17,JSESiteQuery!A:M,3,),"")</calculatedColumnFormula>
    </tableColumn>
    <tableColumn id="5" name="Total Spend" dataDxfId="3" dataCellStyle="Currency">
      <calculatedColumnFormula>IF(ISBLANK(A17),"",(B17*C17))</calculatedColumnFormula>
    </tableColumn>
    <tableColumn id="6" name="Current Value" dataDxfId="2" dataCellStyle="Currency">
      <calculatedColumnFormula>IFERROR(D17*C17,"")</calculatedColumnFormula>
    </tableColumn>
    <tableColumn id="7" name="Gain/Loss ($)" dataDxfId="1" dataCellStyle="Currency">
      <calculatedColumnFormula>IFERROR(F17-E17,"")</calculatedColumnFormula>
    </tableColumn>
    <tableColumn id="8" name="Gain/Loss (%)" dataDxfId="0" dataCellStyle="Percent">
      <calculatedColumnFormula>IFERROR((F17/E17)-1,"")</calculatedColumnFormula>
    </tableColumn>
  </tableColumns>
  <tableStyleInfo name="TableStyleDark8" showFirstColumn="0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showGridLines="0" tabSelected="1" zoomScale="90" zoomScaleNormal="90" zoomScalePageLayoutView="90" workbookViewId="0">
      <pane ySplit="16" topLeftCell="A17" activePane="bottomLeft" state="frozen"/>
      <selection pane="bottomLeft" activeCell="A20" sqref="A20"/>
    </sheetView>
  </sheetViews>
  <sheetFormatPr defaultColWidth="0" defaultRowHeight="15" zeroHeight="1" x14ac:dyDescent="0.25"/>
  <cols>
    <col min="1" max="1" width="16.28515625" style="12" customWidth="1"/>
    <col min="2" max="2" width="18.42578125" style="16" customWidth="1"/>
    <col min="3" max="3" width="23.7109375" style="16" customWidth="1"/>
    <col min="4" max="4" width="17" style="16" customWidth="1"/>
    <col min="5" max="5" width="13.7109375" style="16" customWidth="1"/>
    <col min="6" max="6" width="15.28515625" style="16" customWidth="1"/>
    <col min="7" max="7" width="14.7109375" style="16" customWidth="1"/>
    <col min="8" max="8" width="15.140625" style="16" customWidth="1"/>
    <col min="9" max="9" width="2.7109375" style="3" hidden="1" customWidth="1"/>
    <col min="10" max="16384" width="9.140625" style="3" hidden="1"/>
  </cols>
  <sheetData>
    <row r="1" spans="1:8" x14ac:dyDescent="0.25">
      <c r="A1" s="16"/>
    </row>
    <row r="2" spans="1:8" x14ac:dyDescent="0.25">
      <c r="A2" s="16"/>
    </row>
    <row r="3" spans="1:8" ht="15" customHeight="1" x14ac:dyDescent="0.25">
      <c r="A3" s="16"/>
    </row>
    <row r="4" spans="1:8" ht="15" customHeight="1" x14ac:dyDescent="0.25">
      <c r="A4" s="16"/>
      <c r="C4" s="28" t="str">
        <f>CONCATENATE(COUNTIF(Table1[Gain/Loss (%)],"&gt;1%")," SHARE(S)")</f>
        <v>3 SHARE(S)</v>
      </c>
    </row>
    <row r="5" spans="1:8" ht="15" customHeight="1" x14ac:dyDescent="0.25">
      <c r="A5" s="16"/>
      <c r="D5" s="29" t="str">
        <f>CONCATENATE(COUNTIF(Table1[Gain/Loss (%)],"&lt;1%")," SHARE(S)")</f>
        <v>0 SHARE(S)</v>
      </c>
    </row>
    <row r="6" spans="1:8" ht="15" customHeight="1" x14ac:dyDescent="0.25">
      <c r="A6" s="16"/>
      <c r="D6" s="29"/>
    </row>
    <row r="7" spans="1:8" x14ac:dyDescent="0.25">
      <c r="A7" s="16"/>
    </row>
    <row r="8" spans="1:8" x14ac:dyDescent="0.25">
      <c r="A8" s="16"/>
    </row>
    <row r="9" spans="1:8" x14ac:dyDescent="0.25">
      <c r="A9" s="16"/>
      <c r="C9" s="17"/>
    </row>
    <row r="10" spans="1:8" x14ac:dyDescent="0.25">
      <c r="A10" s="16"/>
      <c r="C10" s="18" t="s">
        <v>106</v>
      </c>
      <c r="D10" s="19">
        <f>SUM(E:E)</f>
        <v>57900</v>
      </c>
    </row>
    <row r="11" spans="1:8" x14ac:dyDescent="0.25">
      <c r="A11" s="16"/>
      <c r="C11" s="18" t="s">
        <v>107</v>
      </c>
      <c r="D11" s="19">
        <f>SUM(F:F)</f>
        <v>196540</v>
      </c>
    </row>
    <row r="12" spans="1:8" x14ac:dyDescent="0.25">
      <c r="A12" s="16"/>
      <c r="C12" s="18" t="s">
        <v>108</v>
      </c>
      <c r="D12" s="20">
        <f>(SUM(F:F)/SUM(E:E))-1</f>
        <v>2.3944732297063904</v>
      </c>
    </row>
    <row r="13" spans="1:8" x14ac:dyDescent="0.25">
      <c r="A13" s="16"/>
      <c r="C13" s="18" t="s">
        <v>109</v>
      </c>
      <c r="D13" s="21">
        <f>SUM(G:G)</f>
        <v>138640</v>
      </c>
    </row>
    <row r="14" spans="1:8" x14ac:dyDescent="0.25">
      <c r="A14" s="16"/>
      <c r="C14" s="6"/>
      <c r="D14" s="6"/>
    </row>
    <row r="15" spans="1:8" x14ac:dyDescent="0.25">
      <c r="A15" s="34"/>
      <c r="D15" s="27"/>
      <c r="H15" s="35" t="str">
        <f>JSESiteQuery!A13</f>
        <v>Daily Market Quote for Combined Market for December 6, 2017</v>
      </c>
    </row>
    <row r="16" spans="1:8" x14ac:dyDescent="0.25">
      <c r="A16" s="25" t="s">
        <v>1</v>
      </c>
      <c r="B16" s="16" t="s">
        <v>15</v>
      </c>
      <c r="C16" s="16" t="s">
        <v>9</v>
      </c>
      <c r="D16" s="22" t="s">
        <v>10</v>
      </c>
      <c r="E16" s="22" t="s">
        <v>11</v>
      </c>
      <c r="F16" s="22" t="s">
        <v>12</v>
      </c>
      <c r="G16" s="22" t="s">
        <v>16</v>
      </c>
      <c r="H16" s="16" t="s">
        <v>13</v>
      </c>
    </row>
    <row r="17" spans="1:8" x14ac:dyDescent="0.25">
      <c r="A17" s="14" t="s">
        <v>69</v>
      </c>
      <c r="B17" s="22">
        <f>_xlfn.IFNA(VLOOKUP(A17,PurchaseInfo!B:F,5,),"")</f>
        <v>3</v>
      </c>
      <c r="C17" s="23">
        <f>IF(ISBLANK(A17),"",SUMIF(PurchaseInfo!B:B,Dashboard!A17,PurchaseInfo!C:C)-SUMIF(SaleInfo!B:B,Dashboard!A17,SaleInfo!C:C))</f>
        <v>8000</v>
      </c>
      <c r="D17" s="22">
        <f>_xlfn.IFNA(VLOOKUP(A17,JSESiteQuery!A:M,3,),"")</f>
        <v>4.3499999999999996</v>
      </c>
      <c r="E17" s="22">
        <f>IF(ISBLANK(A17),"",(B17*C17))</f>
        <v>24000</v>
      </c>
      <c r="F17" s="22">
        <f>IFERROR(D17*C17,"")</f>
        <v>34800</v>
      </c>
      <c r="G17" s="22">
        <f>IFERROR(F17-E17,"")</f>
        <v>10800</v>
      </c>
      <c r="H17" s="24">
        <f>IFERROR((F17/E17)-1,"")</f>
        <v>0.44999999999999996</v>
      </c>
    </row>
    <row r="18" spans="1:8" x14ac:dyDescent="0.25">
      <c r="A18" s="14" t="s">
        <v>119</v>
      </c>
      <c r="B18" s="22">
        <f>_xlfn.IFNA(VLOOKUP(A18,PurchaseInfo!B:F,5,),"")</f>
        <v>1</v>
      </c>
      <c r="C18" s="23">
        <f>IF(ISBLANK(A18),"",SUMIF(PurchaseInfo!B:B,Dashboard!A18,PurchaseInfo!C:C)-SUMIF(SaleInfo!B:B,Dashboard!A18,SaleInfo!C:C))</f>
        <v>13900</v>
      </c>
      <c r="D18" s="22">
        <f>_xlfn.IFNA(VLOOKUP(A18,JSESiteQuery!A:M,3,),"")</f>
        <v>4.9000000000000004</v>
      </c>
      <c r="E18" s="22">
        <f t="shared" ref="E18:E19" si="0">IF(ISBLANK(A18),"",(B18*C18))</f>
        <v>13900</v>
      </c>
      <c r="F18" s="22">
        <f t="shared" ref="F18:F19" si="1">IFERROR(D18*C18,"")</f>
        <v>68110</v>
      </c>
      <c r="G18" s="22">
        <f t="shared" ref="G18:G19" si="2">IFERROR(F18-E18,"")</f>
        <v>54210</v>
      </c>
      <c r="H18" s="24">
        <f t="shared" ref="H18:H19" si="3">IFERROR((F18/E18)-1,"")</f>
        <v>3.9000000000000004</v>
      </c>
    </row>
    <row r="19" spans="1:8" x14ac:dyDescent="0.25">
      <c r="A19" s="14" t="s">
        <v>180</v>
      </c>
      <c r="B19" s="22">
        <f>_xlfn.IFNA(VLOOKUP(A19,PurchaseInfo!B:F,5,),"")</f>
        <v>20</v>
      </c>
      <c r="C19" s="23">
        <f>IF(ISBLANK(A19),"",SUMIF(PurchaseInfo!B:B,Dashboard!A19,PurchaseInfo!C:C)-SUMIF(SaleInfo!B:B,Dashboard!A19,SaleInfo!C:C))</f>
        <v>1000</v>
      </c>
      <c r="D19" s="22">
        <f>_xlfn.IFNA(VLOOKUP(A19,JSESiteQuery!A:M,3,),"")</f>
        <v>93.63</v>
      </c>
      <c r="E19" s="22">
        <f t="shared" si="0"/>
        <v>20000</v>
      </c>
      <c r="F19" s="22">
        <f t="shared" si="1"/>
        <v>93630</v>
      </c>
      <c r="G19" s="22">
        <f t="shared" si="2"/>
        <v>73630</v>
      </c>
      <c r="H19" s="24">
        <f t="shared" si="3"/>
        <v>3.6814999999999998</v>
      </c>
    </row>
    <row r="20" spans="1:8" x14ac:dyDescent="0.25">
      <c r="A20" s="14"/>
      <c r="B20" s="22" t="str">
        <f>_xlfn.IFNA(VLOOKUP(A20,PurchaseInfo!B:F,5,),"")</f>
        <v/>
      </c>
      <c r="C20" s="23" t="str">
        <f>IF(ISBLANK(A20),"",SUMIF(PurchaseInfo!B:B,Dashboard!A20,PurchaseInfo!C:C)-SUMIF(SaleInfo!B:B,Dashboard!A20,SaleInfo!C:C))</f>
        <v/>
      </c>
      <c r="D20" s="22" t="str">
        <f>_xlfn.IFNA(VLOOKUP(A20,JSESiteQuery!A:M,3,),"")</f>
        <v/>
      </c>
      <c r="E20" s="22" t="str">
        <f t="shared" ref="E20:E83" si="4">IF(ISBLANK(A20),"",(B20*C20))</f>
        <v/>
      </c>
      <c r="F20" s="22" t="str">
        <f t="shared" ref="F20:F83" si="5">IFERROR(D20*C20,"")</f>
        <v/>
      </c>
      <c r="G20" s="22" t="str">
        <f t="shared" ref="G20:G83" si="6">IFERROR(F20-E20,"")</f>
        <v/>
      </c>
      <c r="H20" s="24" t="str">
        <f t="shared" ref="H20:H83" si="7">IFERROR((F20/E20)-1,"")</f>
        <v/>
      </c>
    </row>
    <row r="21" spans="1:8" x14ac:dyDescent="0.25">
      <c r="A21" s="14"/>
      <c r="B21" s="22" t="str">
        <f>_xlfn.IFNA(VLOOKUP(A21,PurchaseInfo!B:F,5,),"")</f>
        <v/>
      </c>
      <c r="C21" s="23" t="str">
        <f>IF(ISBLANK(A21),"",SUMIF(PurchaseInfo!B:B,Dashboard!A21,PurchaseInfo!C:C)-SUMIF(SaleInfo!B:B,Dashboard!A21,SaleInfo!C:C))</f>
        <v/>
      </c>
      <c r="D21" s="22" t="str">
        <f>_xlfn.IFNA(VLOOKUP(A21,JSESiteQuery!A:M,3,),"")</f>
        <v/>
      </c>
      <c r="E21" s="22" t="str">
        <f t="shared" si="4"/>
        <v/>
      </c>
      <c r="F21" s="22" t="str">
        <f t="shared" si="5"/>
        <v/>
      </c>
      <c r="G21" s="22" t="str">
        <f t="shared" si="6"/>
        <v/>
      </c>
      <c r="H21" s="24" t="str">
        <f t="shared" si="7"/>
        <v/>
      </c>
    </row>
    <row r="22" spans="1:8" x14ac:dyDescent="0.25">
      <c r="A22" s="14"/>
      <c r="B22" s="22" t="str">
        <f>_xlfn.IFNA(VLOOKUP(A22,PurchaseInfo!B:F,5,),"")</f>
        <v/>
      </c>
      <c r="C22" s="23" t="str">
        <f>IF(ISBLANK(A22),"",SUMIF(PurchaseInfo!B:B,Dashboard!A22,PurchaseInfo!C:C)-SUMIF(SaleInfo!B:B,Dashboard!A22,SaleInfo!C:C))</f>
        <v/>
      </c>
      <c r="D22" s="22" t="str">
        <f>_xlfn.IFNA(VLOOKUP(A22,JSESiteQuery!A:M,3,),"")</f>
        <v/>
      </c>
      <c r="E22" s="22" t="str">
        <f t="shared" si="4"/>
        <v/>
      </c>
      <c r="F22" s="22" t="str">
        <f t="shared" si="5"/>
        <v/>
      </c>
      <c r="G22" s="22" t="str">
        <f t="shared" si="6"/>
        <v/>
      </c>
      <c r="H22" s="24" t="str">
        <f t="shared" si="7"/>
        <v/>
      </c>
    </row>
    <row r="23" spans="1:8" x14ac:dyDescent="0.25">
      <c r="A23" s="14"/>
      <c r="B23" s="22" t="str">
        <f>_xlfn.IFNA(VLOOKUP(A23,PurchaseInfo!B:F,5,),"")</f>
        <v/>
      </c>
      <c r="C23" s="23" t="str">
        <f>IF(ISBLANK(A23),"",SUMIF(PurchaseInfo!B:B,Dashboard!A23,PurchaseInfo!C:C)-SUMIF(SaleInfo!B:B,Dashboard!A23,SaleInfo!C:C))</f>
        <v/>
      </c>
      <c r="D23" s="22" t="str">
        <f>_xlfn.IFNA(VLOOKUP(A23,JSESiteQuery!A:M,3,),"")</f>
        <v/>
      </c>
      <c r="E23" s="22" t="str">
        <f t="shared" si="4"/>
        <v/>
      </c>
      <c r="F23" s="22" t="str">
        <f t="shared" si="5"/>
        <v/>
      </c>
      <c r="G23" s="22" t="str">
        <f t="shared" si="6"/>
        <v/>
      </c>
      <c r="H23" s="24" t="str">
        <f t="shared" si="7"/>
        <v/>
      </c>
    </row>
    <row r="24" spans="1:8" x14ac:dyDescent="0.25">
      <c r="A24" s="33"/>
      <c r="B24" s="22" t="str">
        <f>_xlfn.IFNA(VLOOKUP(A24,PurchaseInfo!B:F,5,),"")</f>
        <v/>
      </c>
      <c r="C24" s="23" t="str">
        <f>IF(ISBLANK(A24),"",SUMIF(PurchaseInfo!B:B,Dashboard!A24,PurchaseInfo!C:C)-SUMIF(SaleInfo!B:B,Dashboard!A24,SaleInfo!C:C))</f>
        <v/>
      </c>
      <c r="D24" s="22" t="str">
        <f>_xlfn.IFNA(VLOOKUP(A24,JSESiteQuery!A:M,3,),"")</f>
        <v/>
      </c>
      <c r="E24" s="22" t="str">
        <f t="shared" si="4"/>
        <v/>
      </c>
      <c r="F24" s="22" t="str">
        <f t="shared" si="5"/>
        <v/>
      </c>
      <c r="G24" s="22" t="str">
        <f t="shared" si="6"/>
        <v/>
      </c>
      <c r="H24" s="24" t="str">
        <f t="shared" si="7"/>
        <v/>
      </c>
    </row>
    <row r="25" spans="1:8" x14ac:dyDescent="0.25">
      <c r="A25" s="14"/>
      <c r="B25" s="22" t="str">
        <f>_xlfn.IFNA(VLOOKUP(A25,PurchaseInfo!B:F,5,),"")</f>
        <v/>
      </c>
      <c r="C25" s="23" t="str">
        <f>IF(ISBLANK(A25),"",SUMIF(PurchaseInfo!B:B,Dashboard!A25,PurchaseInfo!C:C)-SUMIF(SaleInfo!B:B,Dashboard!A25,SaleInfo!C:C))</f>
        <v/>
      </c>
      <c r="D25" s="22" t="str">
        <f>_xlfn.IFNA(VLOOKUP(A25,JSESiteQuery!A:M,3,),"")</f>
        <v/>
      </c>
      <c r="E25" s="22" t="str">
        <f t="shared" si="4"/>
        <v/>
      </c>
      <c r="F25" s="22" t="str">
        <f t="shared" si="5"/>
        <v/>
      </c>
      <c r="G25" s="22" t="str">
        <f t="shared" si="6"/>
        <v/>
      </c>
      <c r="H25" s="24" t="str">
        <f t="shared" si="7"/>
        <v/>
      </c>
    </row>
    <row r="26" spans="1:8" x14ac:dyDescent="0.25">
      <c r="A26" s="32"/>
      <c r="B26" s="22" t="str">
        <f>_xlfn.IFNA(VLOOKUP(A26,PurchaseInfo!B:F,5,),"")</f>
        <v/>
      </c>
      <c r="C26" s="23" t="str">
        <f>IF(ISBLANK(A26),"",SUMIF(PurchaseInfo!B:B,Dashboard!A26,PurchaseInfo!C:C)-SUMIF(SaleInfo!B:B,Dashboard!A26,SaleInfo!C:C))</f>
        <v/>
      </c>
      <c r="D26" s="22" t="str">
        <f>_xlfn.IFNA(VLOOKUP(A26,JSESiteQuery!A:M,3,),"")</f>
        <v/>
      </c>
      <c r="E26" s="22" t="str">
        <f t="shared" si="4"/>
        <v/>
      </c>
      <c r="F26" s="22" t="str">
        <f t="shared" si="5"/>
        <v/>
      </c>
      <c r="G26" s="22" t="str">
        <f t="shared" si="6"/>
        <v/>
      </c>
      <c r="H26" s="24" t="str">
        <f t="shared" si="7"/>
        <v/>
      </c>
    </row>
    <row r="27" spans="1:8" x14ac:dyDescent="0.25">
      <c r="A27" s="14"/>
      <c r="B27" s="22" t="str">
        <f>_xlfn.IFNA(VLOOKUP(A27,PurchaseInfo!B:F,5,),"")</f>
        <v/>
      </c>
      <c r="C27" s="23" t="str">
        <f>IF(ISBLANK(A27),"",SUMIF(PurchaseInfo!B:B,Dashboard!A27,PurchaseInfo!C:C)-SUMIF(SaleInfo!B:B,Dashboard!A27,SaleInfo!C:C))</f>
        <v/>
      </c>
      <c r="D27" s="22" t="str">
        <f>_xlfn.IFNA(VLOOKUP(A27,JSESiteQuery!A:M,3,),"")</f>
        <v/>
      </c>
      <c r="E27" s="22" t="str">
        <f t="shared" si="4"/>
        <v/>
      </c>
      <c r="F27" s="22" t="str">
        <f t="shared" si="5"/>
        <v/>
      </c>
      <c r="G27" s="22" t="str">
        <f t="shared" si="6"/>
        <v/>
      </c>
      <c r="H27" s="24" t="str">
        <f t="shared" si="7"/>
        <v/>
      </c>
    </row>
    <row r="28" spans="1:8" x14ac:dyDescent="0.25">
      <c r="A28" s="14"/>
      <c r="B28" s="22" t="str">
        <f>_xlfn.IFNA(VLOOKUP(A28,PurchaseInfo!B:F,5,),"")</f>
        <v/>
      </c>
      <c r="C28" s="23" t="str">
        <f>IF(ISBLANK(A28),"",SUMIF(PurchaseInfo!B:B,Dashboard!A28,PurchaseInfo!C:C)-SUMIF(SaleInfo!B:B,Dashboard!A28,SaleInfo!C:C))</f>
        <v/>
      </c>
      <c r="D28" s="22" t="str">
        <f>_xlfn.IFNA(VLOOKUP(A28,JSESiteQuery!A:M,3,),"")</f>
        <v/>
      </c>
      <c r="E28" s="22" t="str">
        <f t="shared" si="4"/>
        <v/>
      </c>
      <c r="F28" s="22" t="str">
        <f t="shared" si="5"/>
        <v/>
      </c>
      <c r="G28" s="22" t="str">
        <f t="shared" si="6"/>
        <v/>
      </c>
      <c r="H28" s="24" t="str">
        <f t="shared" si="7"/>
        <v/>
      </c>
    </row>
    <row r="29" spans="1:8" x14ac:dyDescent="0.25">
      <c r="A29" s="14"/>
      <c r="B29" s="22" t="str">
        <f>_xlfn.IFNA(VLOOKUP(A29,PurchaseInfo!B:F,5,),"")</f>
        <v/>
      </c>
      <c r="C29" s="23" t="str">
        <f>IF(ISBLANK(A29),"",SUMIF(PurchaseInfo!B:B,Dashboard!A29,PurchaseInfo!C:C)-SUMIF(SaleInfo!B:B,Dashboard!A29,SaleInfo!C:C))</f>
        <v/>
      </c>
      <c r="D29" s="22" t="str">
        <f>_xlfn.IFNA(VLOOKUP(A29,JSESiteQuery!A:M,3,),"")</f>
        <v/>
      </c>
      <c r="E29" s="22" t="str">
        <f t="shared" si="4"/>
        <v/>
      </c>
      <c r="F29" s="22" t="str">
        <f t="shared" si="5"/>
        <v/>
      </c>
      <c r="G29" s="22" t="str">
        <f t="shared" si="6"/>
        <v/>
      </c>
      <c r="H29" s="24" t="str">
        <f t="shared" si="7"/>
        <v/>
      </c>
    </row>
    <row r="30" spans="1:8" x14ac:dyDescent="0.25">
      <c r="A30" s="14"/>
      <c r="B30" s="22" t="str">
        <f>_xlfn.IFNA(VLOOKUP(A30,PurchaseInfo!B:F,5,),"")</f>
        <v/>
      </c>
      <c r="C30" s="23" t="str">
        <f>IF(ISBLANK(A30),"",SUMIF(PurchaseInfo!B:B,Dashboard!A30,PurchaseInfo!C:C)-SUMIF(SaleInfo!B:B,Dashboard!A30,SaleInfo!C:C))</f>
        <v/>
      </c>
      <c r="D30" s="22" t="str">
        <f>_xlfn.IFNA(VLOOKUP(A30,JSESiteQuery!A:M,3,),"")</f>
        <v/>
      </c>
      <c r="E30" s="22" t="str">
        <f t="shared" si="4"/>
        <v/>
      </c>
      <c r="F30" s="22" t="str">
        <f t="shared" si="5"/>
        <v/>
      </c>
      <c r="G30" s="22" t="str">
        <f t="shared" si="6"/>
        <v/>
      </c>
      <c r="H30" s="24" t="str">
        <f t="shared" si="7"/>
        <v/>
      </c>
    </row>
    <row r="31" spans="1:8" x14ac:dyDescent="0.25">
      <c r="A31" s="14"/>
      <c r="B31" s="22" t="str">
        <f>_xlfn.IFNA(VLOOKUP(A31,PurchaseInfo!B:F,5,),"")</f>
        <v/>
      </c>
      <c r="C31" s="23" t="str">
        <f>IF(ISBLANK(A31),"",SUMIF(PurchaseInfo!B:B,Dashboard!A31,PurchaseInfo!C:C)-SUMIF(SaleInfo!B:B,Dashboard!A31,SaleInfo!C:C))</f>
        <v/>
      </c>
      <c r="D31" s="22" t="str">
        <f>_xlfn.IFNA(VLOOKUP(A31,JSESiteQuery!A:M,3,),"")</f>
        <v/>
      </c>
      <c r="E31" s="22" t="str">
        <f t="shared" si="4"/>
        <v/>
      </c>
      <c r="F31" s="22" t="str">
        <f t="shared" si="5"/>
        <v/>
      </c>
      <c r="G31" s="22" t="str">
        <f t="shared" si="6"/>
        <v/>
      </c>
      <c r="H31" s="24" t="str">
        <f t="shared" si="7"/>
        <v/>
      </c>
    </row>
    <row r="32" spans="1:8" x14ac:dyDescent="0.25">
      <c r="A32" s="14"/>
      <c r="B32" s="22" t="str">
        <f>_xlfn.IFNA(VLOOKUP(A32,PurchaseInfo!B:F,5,),"")</f>
        <v/>
      </c>
      <c r="C32" s="23" t="str">
        <f>IF(ISBLANK(A32),"",SUMIF(PurchaseInfo!B:B,Dashboard!A32,PurchaseInfo!C:C)-SUMIF(SaleInfo!B:B,Dashboard!A32,SaleInfo!C:C))</f>
        <v/>
      </c>
      <c r="D32" s="22" t="str">
        <f>_xlfn.IFNA(VLOOKUP(A32,JSESiteQuery!A:M,3,),"")</f>
        <v/>
      </c>
      <c r="E32" s="22" t="str">
        <f t="shared" si="4"/>
        <v/>
      </c>
      <c r="F32" s="22" t="str">
        <f t="shared" si="5"/>
        <v/>
      </c>
      <c r="G32" s="22" t="str">
        <f t="shared" si="6"/>
        <v/>
      </c>
      <c r="H32" s="24" t="str">
        <f t="shared" si="7"/>
        <v/>
      </c>
    </row>
    <row r="33" spans="2:8" x14ac:dyDescent="0.25">
      <c r="B33" s="22" t="str">
        <f>_xlfn.IFNA(VLOOKUP(A33,PurchaseInfo!B:F,5,),"")</f>
        <v/>
      </c>
      <c r="C33" s="23" t="str">
        <f>IF(ISBLANK(A33),"",SUMIF(PurchaseInfo!B:B,Dashboard!A33,PurchaseInfo!C:C)-SUMIF(SaleInfo!B:B,Dashboard!A33,SaleInfo!C:C))</f>
        <v/>
      </c>
      <c r="D33" s="22" t="str">
        <f>_xlfn.IFNA(VLOOKUP(A33,JSESiteQuery!A:M,3,),"")</f>
        <v/>
      </c>
      <c r="E33" s="22" t="str">
        <f t="shared" si="4"/>
        <v/>
      </c>
      <c r="F33" s="22" t="str">
        <f t="shared" si="5"/>
        <v/>
      </c>
      <c r="G33" s="22" t="str">
        <f t="shared" si="6"/>
        <v/>
      </c>
      <c r="H33" s="24" t="str">
        <f t="shared" si="7"/>
        <v/>
      </c>
    </row>
    <row r="34" spans="2:8" x14ac:dyDescent="0.25">
      <c r="B34" s="22" t="str">
        <f>_xlfn.IFNA(VLOOKUP(A34,PurchaseInfo!B:F,5,),"")</f>
        <v/>
      </c>
      <c r="C34" s="23" t="str">
        <f>IF(ISBLANK(A34),"",SUMIF(PurchaseInfo!B:B,Dashboard!A34,PurchaseInfo!C:C)-SUMIF(SaleInfo!B:B,Dashboard!A34,SaleInfo!C:C))</f>
        <v/>
      </c>
      <c r="D34" s="22" t="str">
        <f>_xlfn.IFNA(VLOOKUP(A34,JSESiteQuery!A:M,3,),"")</f>
        <v/>
      </c>
      <c r="E34" s="22" t="str">
        <f t="shared" si="4"/>
        <v/>
      </c>
      <c r="F34" s="22" t="str">
        <f t="shared" si="5"/>
        <v/>
      </c>
      <c r="G34" s="22" t="str">
        <f t="shared" si="6"/>
        <v/>
      </c>
      <c r="H34" s="24" t="str">
        <f t="shared" si="7"/>
        <v/>
      </c>
    </row>
    <row r="35" spans="2:8" x14ac:dyDescent="0.25">
      <c r="B35" s="22" t="str">
        <f>_xlfn.IFNA(VLOOKUP(A35,PurchaseInfo!B:F,5,),"")</f>
        <v/>
      </c>
      <c r="C35" s="23" t="str">
        <f>IF(ISBLANK(A35),"",SUMIF(PurchaseInfo!B:B,Dashboard!A35,PurchaseInfo!C:C)-SUMIF(SaleInfo!B:B,Dashboard!A35,SaleInfo!C:C))</f>
        <v/>
      </c>
      <c r="D35" s="22" t="str">
        <f>_xlfn.IFNA(VLOOKUP(A35,JSESiteQuery!A:M,3,),"")</f>
        <v/>
      </c>
      <c r="E35" s="22" t="str">
        <f t="shared" si="4"/>
        <v/>
      </c>
      <c r="F35" s="22" t="str">
        <f t="shared" si="5"/>
        <v/>
      </c>
      <c r="G35" s="22" t="str">
        <f t="shared" si="6"/>
        <v/>
      </c>
      <c r="H35" s="24" t="str">
        <f t="shared" si="7"/>
        <v/>
      </c>
    </row>
    <row r="36" spans="2:8" x14ac:dyDescent="0.25">
      <c r="B36" s="22" t="str">
        <f>_xlfn.IFNA(VLOOKUP(A36,PurchaseInfo!B:F,5,),"")</f>
        <v/>
      </c>
      <c r="C36" s="23" t="str">
        <f>IF(ISBLANK(A36),"",SUMIF(PurchaseInfo!B:B,Dashboard!A36,PurchaseInfo!C:C)-SUMIF(SaleInfo!B:B,Dashboard!A36,SaleInfo!C:C))</f>
        <v/>
      </c>
      <c r="D36" s="22" t="str">
        <f>_xlfn.IFNA(VLOOKUP(A36,JSESiteQuery!A:M,3,),"")</f>
        <v/>
      </c>
      <c r="E36" s="22" t="str">
        <f t="shared" si="4"/>
        <v/>
      </c>
      <c r="F36" s="22" t="str">
        <f t="shared" si="5"/>
        <v/>
      </c>
      <c r="G36" s="22" t="str">
        <f t="shared" si="6"/>
        <v/>
      </c>
      <c r="H36" s="24" t="str">
        <f t="shared" si="7"/>
        <v/>
      </c>
    </row>
    <row r="37" spans="2:8" x14ac:dyDescent="0.25">
      <c r="B37" s="22" t="str">
        <f>_xlfn.IFNA(VLOOKUP(A37,PurchaseInfo!B:F,5,),"")</f>
        <v/>
      </c>
      <c r="C37" s="23" t="str">
        <f>IF(ISBLANK(A37),"",SUMIF(PurchaseInfo!B:B,Dashboard!A37,PurchaseInfo!C:C)-SUMIF(SaleInfo!B:B,Dashboard!A37,SaleInfo!C:C))</f>
        <v/>
      </c>
      <c r="D37" s="22" t="str">
        <f>_xlfn.IFNA(VLOOKUP(A37,JSESiteQuery!A:M,3,),"")</f>
        <v/>
      </c>
      <c r="E37" s="22" t="str">
        <f t="shared" si="4"/>
        <v/>
      </c>
      <c r="F37" s="22" t="str">
        <f t="shared" si="5"/>
        <v/>
      </c>
      <c r="G37" s="22" t="str">
        <f t="shared" si="6"/>
        <v/>
      </c>
      <c r="H37" s="24" t="str">
        <f t="shared" si="7"/>
        <v/>
      </c>
    </row>
    <row r="38" spans="2:8" x14ac:dyDescent="0.25">
      <c r="B38" s="22" t="str">
        <f>_xlfn.IFNA(VLOOKUP(A38,PurchaseInfo!B:F,5,),"")</f>
        <v/>
      </c>
      <c r="C38" s="23" t="str">
        <f>IF(ISBLANK(A38),"",SUMIF(PurchaseInfo!B:B,Dashboard!A38,PurchaseInfo!C:C)-SUMIF(SaleInfo!B:B,Dashboard!A38,SaleInfo!C:C))</f>
        <v/>
      </c>
      <c r="D38" s="22" t="str">
        <f>_xlfn.IFNA(VLOOKUP(A38,JSESiteQuery!A:M,3,),"")</f>
        <v/>
      </c>
      <c r="E38" s="22" t="str">
        <f t="shared" si="4"/>
        <v/>
      </c>
      <c r="F38" s="22" t="str">
        <f t="shared" si="5"/>
        <v/>
      </c>
      <c r="G38" s="22" t="str">
        <f t="shared" si="6"/>
        <v/>
      </c>
      <c r="H38" s="24" t="str">
        <f t="shared" si="7"/>
        <v/>
      </c>
    </row>
    <row r="39" spans="2:8" x14ac:dyDescent="0.25">
      <c r="B39" s="22" t="str">
        <f>_xlfn.IFNA(VLOOKUP(A39,PurchaseInfo!B:F,5,),"")</f>
        <v/>
      </c>
      <c r="C39" s="23" t="str">
        <f>IF(ISBLANK(A39),"",SUMIF(PurchaseInfo!B:B,Dashboard!A39,PurchaseInfo!C:C)-SUMIF(SaleInfo!B:B,Dashboard!A39,SaleInfo!C:C))</f>
        <v/>
      </c>
      <c r="D39" s="22" t="str">
        <f>_xlfn.IFNA(VLOOKUP(A39,JSESiteQuery!A:M,3,),"")</f>
        <v/>
      </c>
      <c r="E39" s="22" t="str">
        <f t="shared" si="4"/>
        <v/>
      </c>
      <c r="F39" s="22" t="str">
        <f t="shared" si="5"/>
        <v/>
      </c>
      <c r="G39" s="22" t="str">
        <f t="shared" si="6"/>
        <v/>
      </c>
      <c r="H39" s="24" t="str">
        <f t="shared" si="7"/>
        <v/>
      </c>
    </row>
    <row r="40" spans="2:8" x14ac:dyDescent="0.25">
      <c r="B40" s="22" t="str">
        <f>_xlfn.IFNA(VLOOKUP(A40,PurchaseInfo!B:F,5,),"")</f>
        <v/>
      </c>
      <c r="C40" s="23" t="str">
        <f>IF(ISBLANK(A40),"",SUMIF(PurchaseInfo!B:B,Dashboard!A40,PurchaseInfo!C:C)-SUMIF(SaleInfo!B:B,Dashboard!A40,SaleInfo!C:C))</f>
        <v/>
      </c>
      <c r="D40" s="22" t="str">
        <f>_xlfn.IFNA(VLOOKUP(A40,JSESiteQuery!A:M,3,),"")</f>
        <v/>
      </c>
      <c r="E40" s="22" t="str">
        <f t="shared" si="4"/>
        <v/>
      </c>
      <c r="F40" s="22" t="str">
        <f t="shared" si="5"/>
        <v/>
      </c>
      <c r="G40" s="22" t="str">
        <f t="shared" si="6"/>
        <v/>
      </c>
      <c r="H40" s="24" t="str">
        <f t="shared" si="7"/>
        <v/>
      </c>
    </row>
    <row r="41" spans="2:8" x14ac:dyDescent="0.25">
      <c r="B41" s="22" t="str">
        <f>_xlfn.IFNA(VLOOKUP(A41,PurchaseInfo!B:F,5,),"")</f>
        <v/>
      </c>
      <c r="C41" s="23" t="str">
        <f>IF(ISBLANK(A41),"",SUMIF(PurchaseInfo!B:B,Dashboard!A41,PurchaseInfo!C:C)-SUMIF(SaleInfo!B:B,Dashboard!A41,SaleInfo!C:C))</f>
        <v/>
      </c>
      <c r="D41" s="22" t="str">
        <f>_xlfn.IFNA(VLOOKUP(A41,JSESiteQuery!A:M,3,),"")</f>
        <v/>
      </c>
      <c r="E41" s="22" t="str">
        <f t="shared" si="4"/>
        <v/>
      </c>
      <c r="F41" s="22" t="str">
        <f t="shared" si="5"/>
        <v/>
      </c>
      <c r="G41" s="22" t="str">
        <f t="shared" si="6"/>
        <v/>
      </c>
      <c r="H41" s="24" t="str">
        <f t="shared" si="7"/>
        <v/>
      </c>
    </row>
    <row r="42" spans="2:8" x14ac:dyDescent="0.25">
      <c r="B42" s="22" t="str">
        <f>_xlfn.IFNA(VLOOKUP(A42,PurchaseInfo!B:F,5,),"")</f>
        <v/>
      </c>
      <c r="C42" s="23" t="str">
        <f>IF(ISBLANK(A42),"",SUMIF(PurchaseInfo!B:B,Dashboard!A42,PurchaseInfo!C:C)-SUMIF(SaleInfo!B:B,Dashboard!A42,SaleInfo!C:C))</f>
        <v/>
      </c>
      <c r="D42" s="22" t="str">
        <f>_xlfn.IFNA(VLOOKUP(A42,JSESiteQuery!A:M,3,),"")</f>
        <v/>
      </c>
      <c r="E42" s="22" t="str">
        <f t="shared" si="4"/>
        <v/>
      </c>
      <c r="F42" s="22" t="str">
        <f t="shared" si="5"/>
        <v/>
      </c>
      <c r="G42" s="22" t="str">
        <f t="shared" si="6"/>
        <v/>
      </c>
      <c r="H42" s="24" t="str">
        <f t="shared" si="7"/>
        <v/>
      </c>
    </row>
    <row r="43" spans="2:8" x14ac:dyDescent="0.25">
      <c r="B43" s="22" t="str">
        <f>_xlfn.IFNA(VLOOKUP(A43,PurchaseInfo!B:F,5,),"")</f>
        <v/>
      </c>
      <c r="C43" s="23" t="str">
        <f>IF(ISBLANK(A43),"",SUMIF(PurchaseInfo!B:B,Dashboard!A43,PurchaseInfo!C:C)-SUMIF(SaleInfo!B:B,Dashboard!A43,SaleInfo!C:C))</f>
        <v/>
      </c>
      <c r="D43" s="22" t="str">
        <f>_xlfn.IFNA(VLOOKUP(A43,JSESiteQuery!A:M,3,),"")</f>
        <v/>
      </c>
      <c r="E43" s="22" t="str">
        <f t="shared" si="4"/>
        <v/>
      </c>
      <c r="F43" s="22" t="str">
        <f t="shared" si="5"/>
        <v/>
      </c>
      <c r="G43" s="22" t="str">
        <f t="shared" si="6"/>
        <v/>
      </c>
      <c r="H43" s="24" t="str">
        <f t="shared" si="7"/>
        <v/>
      </c>
    </row>
    <row r="44" spans="2:8" x14ac:dyDescent="0.25">
      <c r="B44" s="22" t="str">
        <f>_xlfn.IFNA(VLOOKUP(A44,PurchaseInfo!B:F,5,),"")</f>
        <v/>
      </c>
      <c r="C44" s="23" t="str">
        <f>IF(ISBLANK(A44),"",SUMIF(PurchaseInfo!B:B,Dashboard!A44,PurchaseInfo!C:C)-SUMIF(SaleInfo!B:B,Dashboard!A44,SaleInfo!C:C))</f>
        <v/>
      </c>
      <c r="D44" s="22" t="str">
        <f>_xlfn.IFNA(VLOOKUP(A44,JSESiteQuery!A:M,3,),"")</f>
        <v/>
      </c>
      <c r="E44" s="22" t="str">
        <f t="shared" si="4"/>
        <v/>
      </c>
      <c r="F44" s="22" t="str">
        <f t="shared" si="5"/>
        <v/>
      </c>
      <c r="G44" s="22" t="str">
        <f t="shared" si="6"/>
        <v/>
      </c>
      <c r="H44" s="24" t="str">
        <f t="shared" si="7"/>
        <v/>
      </c>
    </row>
    <row r="45" spans="2:8" x14ac:dyDescent="0.25">
      <c r="B45" s="22" t="str">
        <f>_xlfn.IFNA(VLOOKUP(A45,PurchaseInfo!B:F,5,),"")</f>
        <v/>
      </c>
      <c r="C45" s="23" t="str">
        <f>IF(ISBLANK(A45),"",SUMIF(PurchaseInfo!B:B,Dashboard!A45,PurchaseInfo!C:C)-SUMIF(SaleInfo!B:B,Dashboard!A45,SaleInfo!C:C))</f>
        <v/>
      </c>
      <c r="D45" s="22" t="str">
        <f>_xlfn.IFNA(VLOOKUP(A45,JSESiteQuery!A:M,3,),"")</f>
        <v/>
      </c>
      <c r="E45" s="22" t="str">
        <f t="shared" si="4"/>
        <v/>
      </c>
      <c r="F45" s="22" t="str">
        <f t="shared" si="5"/>
        <v/>
      </c>
      <c r="G45" s="22" t="str">
        <f t="shared" si="6"/>
        <v/>
      </c>
      <c r="H45" s="24" t="str">
        <f t="shared" si="7"/>
        <v/>
      </c>
    </row>
    <row r="46" spans="2:8" x14ac:dyDescent="0.25">
      <c r="B46" s="22" t="str">
        <f>_xlfn.IFNA(VLOOKUP(A46,PurchaseInfo!B:F,5,),"")</f>
        <v/>
      </c>
      <c r="C46" s="23" t="str">
        <f>IF(ISBLANK(A46),"",SUMIF(PurchaseInfo!B:B,Dashboard!A46,PurchaseInfo!C:C)-SUMIF(SaleInfo!B:B,Dashboard!A46,SaleInfo!C:C))</f>
        <v/>
      </c>
      <c r="D46" s="22" t="str">
        <f>_xlfn.IFNA(VLOOKUP(A46,JSESiteQuery!A:M,3,),"")</f>
        <v/>
      </c>
      <c r="E46" s="22" t="str">
        <f t="shared" si="4"/>
        <v/>
      </c>
      <c r="F46" s="22" t="str">
        <f t="shared" si="5"/>
        <v/>
      </c>
      <c r="G46" s="22" t="str">
        <f t="shared" si="6"/>
        <v/>
      </c>
      <c r="H46" s="24" t="str">
        <f t="shared" si="7"/>
        <v/>
      </c>
    </row>
    <row r="47" spans="2:8" x14ac:dyDescent="0.25">
      <c r="B47" s="22" t="str">
        <f>_xlfn.IFNA(VLOOKUP(A47,PurchaseInfo!B:F,5,),"")</f>
        <v/>
      </c>
      <c r="C47" s="23" t="str">
        <f>IF(ISBLANK(A47),"",SUMIF(PurchaseInfo!B:B,Dashboard!A47,PurchaseInfo!C:C)-SUMIF(SaleInfo!B:B,Dashboard!A47,SaleInfo!C:C))</f>
        <v/>
      </c>
      <c r="D47" s="22" t="str">
        <f>_xlfn.IFNA(VLOOKUP(A47,JSESiteQuery!A:M,3,),"")</f>
        <v/>
      </c>
      <c r="E47" s="22" t="str">
        <f t="shared" si="4"/>
        <v/>
      </c>
      <c r="F47" s="22" t="str">
        <f t="shared" si="5"/>
        <v/>
      </c>
      <c r="G47" s="22" t="str">
        <f t="shared" si="6"/>
        <v/>
      </c>
      <c r="H47" s="24" t="str">
        <f t="shared" si="7"/>
        <v/>
      </c>
    </row>
    <row r="48" spans="2:8" x14ac:dyDescent="0.25">
      <c r="B48" s="22" t="str">
        <f>_xlfn.IFNA(VLOOKUP(A48,PurchaseInfo!B:F,5,),"")</f>
        <v/>
      </c>
      <c r="C48" s="23" t="str">
        <f>IF(ISBLANK(A48),"",SUMIF(PurchaseInfo!B:B,Dashboard!A48,PurchaseInfo!C:C)-SUMIF(SaleInfo!B:B,Dashboard!A48,SaleInfo!C:C))</f>
        <v/>
      </c>
      <c r="D48" s="22" t="str">
        <f>_xlfn.IFNA(VLOOKUP(A48,JSESiteQuery!A:M,3,),"")</f>
        <v/>
      </c>
      <c r="E48" s="22" t="str">
        <f t="shared" si="4"/>
        <v/>
      </c>
      <c r="F48" s="22" t="str">
        <f t="shared" si="5"/>
        <v/>
      </c>
      <c r="G48" s="22" t="str">
        <f t="shared" si="6"/>
        <v/>
      </c>
      <c r="H48" s="24" t="str">
        <f t="shared" si="7"/>
        <v/>
      </c>
    </row>
    <row r="49" spans="2:8" x14ac:dyDescent="0.25">
      <c r="B49" s="22" t="str">
        <f>_xlfn.IFNA(VLOOKUP(A49,PurchaseInfo!B:F,5,),"")</f>
        <v/>
      </c>
      <c r="C49" s="23" t="str">
        <f>IF(ISBLANK(A49),"",SUMIF(PurchaseInfo!B:B,Dashboard!A49,PurchaseInfo!C:C)-SUMIF(SaleInfo!B:B,Dashboard!A49,SaleInfo!C:C))</f>
        <v/>
      </c>
      <c r="D49" s="22" t="str">
        <f>_xlfn.IFNA(VLOOKUP(A49,JSESiteQuery!A:M,3,),"")</f>
        <v/>
      </c>
      <c r="E49" s="22" t="str">
        <f t="shared" si="4"/>
        <v/>
      </c>
      <c r="F49" s="22" t="str">
        <f t="shared" si="5"/>
        <v/>
      </c>
      <c r="G49" s="22" t="str">
        <f t="shared" si="6"/>
        <v/>
      </c>
      <c r="H49" s="24" t="str">
        <f t="shared" si="7"/>
        <v/>
      </c>
    </row>
    <row r="50" spans="2:8" x14ac:dyDescent="0.25">
      <c r="B50" s="22" t="str">
        <f>_xlfn.IFNA(VLOOKUP(A50,PurchaseInfo!B:F,5,),"")</f>
        <v/>
      </c>
      <c r="C50" s="23" t="str">
        <f>IF(ISBLANK(A50),"",SUMIF(PurchaseInfo!B:B,Dashboard!A50,PurchaseInfo!C:C)-SUMIF(SaleInfo!B:B,Dashboard!A50,SaleInfo!C:C))</f>
        <v/>
      </c>
      <c r="D50" s="22" t="str">
        <f>_xlfn.IFNA(VLOOKUP(A50,JSESiteQuery!A:M,3,),"")</f>
        <v/>
      </c>
      <c r="E50" s="22" t="str">
        <f t="shared" si="4"/>
        <v/>
      </c>
      <c r="F50" s="22" t="str">
        <f t="shared" si="5"/>
        <v/>
      </c>
      <c r="G50" s="22" t="str">
        <f t="shared" si="6"/>
        <v/>
      </c>
      <c r="H50" s="24" t="str">
        <f t="shared" si="7"/>
        <v/>
      </c>
    </row>
    <row r="51" spans="2:8" x14ac:dyDescent="0.25">
      <c r="B51" s="22" t="str">
        <f>_xlfn.IFNA(VLOOKUP(A51,PurchaseInfo!B:F,5,),"")</f>
        <v/>
      </c>
      <c r="C51" s="23" t="str">
        <f>IF(ISBLANK(A51),"",SUMIF(PurchaseInfo!B:B,Dashboard!A51,PurchaseInfo!C:C)-SUMIF(SaleInfo!B:B,Dashboard!A51,SaleInfo!C:C))</f>
        <v/>
      </c>
      <c r="D51" s="22" t="str">
        <f>_xlfn.IFNA(VLOOKUP(A51,JSESiteQuery!A:M,3,),"")</f>
        <v/>
      </c>
      <c r="E51" s="22" t="str">
        <f t="shared" si="4"/>
        <v/>
      </c>
      <c r="F51" s="22" t="str">
        <f t="shared" si="5"/>
        <v/>
      </c>
      <c r="G51" s="22" t="str">
        <f t="shared" si="6"/>
        <v/>
      </c>
      <c r="H51" s="24" t="str">
        <f t="shared" si="7"/>
        <v/>
      </c>
    </row>
    <row r="52" spans="2:8" x14ac:dyDescent="0.25">
      <c r="B52" s="22" t="str">
        <f>_xlfn.IFNA(VLOOKUP(A52,PurchaseInfo!B:F,5,),"")</f>
        <v/>
      </c>
      <c r="C52" s="23" t="str">
        <f>IF(ISBLANK(A52),"",SUMIF(PurchaseInfo!B:B,Dashboard!A52,PurchaseInfo!C:C)-SUMIF(SaleInfo!B:B,Dashboard!A52,SaleInfo!C:C))</f>
        <v/>
      </c>
      <c r="D52" s="22" t="str">
        <f>_xlfn.IFNA(VLOOKUP(A52,JSESiteQuery!A:M,3,),"")</f>
        <v/>
      </c>
      <c r="E52" s="22" t="str">
        <f t="shared" si="4"/>
        <v/>
      </c>
      <c r="F52" s="22" t="str">
        <f t="shared" si="5"/>
        <v/>
      </c>
      <c r="G52" s="22" t="str">
        <f t="shared" si="6"/>
        <v/>
      </c>
      <c r="H52" s="24" t="str">
        <f t="shared" si="7"/>
        <v/>
      </c>
    </row>
    <row r="53" spans="2:8" x14ac:dyDescent="0.25">
      <c r="B53" s="22" t="str">
        <f>_xlfn.IFNA(VLOOKUP(A53,PurchaseInfo!B:F,5,),"")</f>
        <v/>
      </c>
      <c r="C53" s="23" t="str">
        <f>IF(ISBLANK(A53),"",SUMIF(PurchaseInfo!B:B,Dashboard!A53,PurchaseInfo!C:C)-SUMIF(SaleInfo!B:B,Dashboard!A53,SaleInfo!C:C))</f>
        <v/>
      </c>
      <c r="D53" s="22" t="str">
        <f>_xlfn.IFNA(VLOOKUP(A53,JSESiteQuery!A:M,3,),"")</f>
        <v/>
      </c>
      <c r="E53" s="22" t="str">
        <f t="shared" si="4"/>
        <v/>
      </c>
      <c r="F53" s="22" t="str">
        <f t="shared" si="5"/>
        <v/>
      </c>
      <c r="G53" s="22" t="str">
        <f t="shared" si="6"/>
        <v/>
      </c>
      <c r="H53" s="24" t="str">
        <f t="shared" si="7"/>
        <v/>
      </c>
    </row>
    <row r="54" spans="2:8" x14ac:dyDescent="0.25">
      <c r="B54" s="22" t="str">
        <f>_xlfn.IFNA(VLOOKUP(A54,PurchaseInfo!B:F,5,),"")</f>
        <v/>
      </c>
      <c r="C54" s="23" t="str">
        <f>IF(ISBLANK(A54),"",SUMIF(PurchaseInfo!B:B,Dashboard!A54,PurchaseInfo!C:C)-SUMIF(SaleInfo!B:B,Dashboard!A54,SaleInfo!C:C))</f>
        <v/>
      </c>
      <c r="D54" s="22" t="str">
        <f>_xlfn.IFNA(VLOOKUP(A54,JSESiteQuery!A:M,3,),"")</f>
        <v/>
      </c>
      <c r="E54" s="22" t="str">
        <f t="shared" si="4"/>
        <v/>
      </c>
      <c r="F54" s="22" t="str">
        <f t="shared" si="5"/>
        <v/>
      </c>
      <c r="G54" s="22" t="str">
        <f t="shared" si="6"/>
        <v/>
      </c>
      <c r="H54" s="24" t="str">
        <f t="shared" si="7"/>
        <v/>
      </c>
    </row>
    <row r="55" spans="2:8" x14ac:dyDescent="0.25">
      <c r="B55" s="22" t="str">
        <f>_xlfn.IFNA(VLOOKUP(A55,PurchaseInfo!B:F,5,),"")</f>
        <v/>
      </c>
      <c r="C55" s="23" t="str">
        <f>IF(ISBLANK(A55),"",SUMIF(PurchaseInfo!B:B,Dashboard!A55,PurchaseInfo!C:C)-SUMIF(SaleInfo!B:B,Dashboard!A55,SaleInfo!C:C))</f>
        <v/>
      </c>
      <c r="D55" s="22" t="str">
        <f>_xlfn.IFNA(VLOOKUP(A55,JSESiteQuery!A:M,3,),"")</f>
        <v/>
      </c>
      <c r="E55" s="22" t="str">
        <f t="shared" si="4"/>
        <v/>
      </c>
      <c r="F55" s="22" t="str">
        <f t="shared" si="5"/>
        <v/>
      </c>
      <c r="G55" s="22" t="str">
        <f t="shared" si="6"/>
        <v/>
      </c>
      <c r="H55" s="24" t="str">
        <f t="shared" si="7"/>
        <v/>
      </c>
    </row>
    <row r="56" spans="2:8" x14ac:dyDescent="0.25">
      <c r="B56" s="22" t="str">
        <f>_xlfn.IFNA(VLOOKUP(A56,PurchaseInfo!B:F,5,),"")</f>
        <v/>
      </c>
      <c r="C56" s="23" t="str">
        <f>IF(ISBLANK(A56),"",SUMIF(PurchaseInfo!B:B,Dashboard!A56,PurchaseInfo!C:C)-SUMIF(SaleInfo!B:B,Dashboard!A56,SaleInfo!C:C))</f>
        <v/>
      </c>
      <c r="D56" s="22" t="str">
        <f>_xlfn.IFNA(VLOOKUP(A56,JSESiteQuery!A:M,3,),"")</f>
        <v/>
      </c>
      <c r="E56" s="22" t="str">
        <f t="shared" si="4"/>
        <v/>
      </c>
      <c r="F56" s="22" t="str">
        <f t="shared" si="5"/>
        <v/>
      </c>
      <c r="G56" s="22" t="str">
        <f t="shared" si="6"/>
        <v/>
      </c>
      <c r="H56" s="24" t="str">
        <f t="shared" si="7"/>
        <v/>
      </c>
    </row>
    <row r="57" spans="2:8" x14ac:dyDescent="0.25">
      <c r="B57" s="22" t="str">
        <f>_xlfn.IFNA(VLOOKUP(A57,PurchaseInfo!B:F,5,),"")</f>
        <v/>
      </c>
      <c r="C57" s="23" t="str">
        <f>IF(ISBLANK(A57),"",SUMIF(PurchaseInfo!B:B,Dashboard!A57,PurchaseInfo!C:C)-SUMIF(SaleInfo!B:B,Dashboard!A57,SaleInfo!C:C))</f>
        <v/>
      </c>
      <c r="D57" s="22" t="str">
        <f>_xlfn.IFNA(VLOOKUP(A57,JSESiteQuery!A:M,3,),"")</f>
        <v/>
      </c>
      <c r="E57" s="22" t="str">
        <f t="shared" si="4"/>
        <v/>
      </c>
      <c r="F57" s="22" t="str">
        <f t="shared" si="5"/>
        <v/>
      </c>
      <c r="G57" s="22" t="str">
        <f t="shared" si="6"/>
        <v/>
      </c>
      <c r="H57" s="24" t="str">
        <f t="shared" si="7"/>
        <v/>
      </c>
    </row>
    <row r="58" spans="2:8" x14ac:dyDescent="0.25">
      <c r="B58" s="22" t="str">
        <f>_xlfn.IFNA(VLOOKUP(A58,PurchaseInfo!B:F,5,),"")</f>
        <v/>
      </c>
      <c r="C58" s="23" t="str">
        <f>IF(ISBLANK(A58),"",SUMIF(PurchaseInfo!B:B,Dashboard!A58,PurchaseInfo!C:C)-SUMIF(SaleInfo!B:B,Dashboard!A58,SaleInfo!C:C))</f>
        <v/>
      </c>
      <c r="D58" s="22" t="str">
        <f>_xlfn.IFNA(VLOOKUP(A58,JSESiteQuery!A:M,3,),"")</f>
        <v/>
      </c>
      <c r="E58" s="22" t="str">
        <f t="shared" si="4"/>
        <v/>
      </c>
      <c r="F58" s="22" t="str">
        <f t="shared" si="5"/>
        <v/>
      </c>
      <c r="G58" s="22" t="str">
        <f t="shared" si="6"/>
        <v/>
      </c>
      <c r="H58" s="24" t="str">
        <f t="shared" si="7"/>
        <v/>
      </c>
    </row>
    <row r="59" spans="2:8" x14ac:dyDescent="0.25">
      <c r="B59" s="22" t="str">
        <f>_xlfn.IFNA(VLOOKUP(A59,PurchaseInfo!B:F,5,),"")</f>
        <v/>
      </c>
      <c r="C59" s="23" t="str">
        <f>IF(ISBLANK(A59),"",SUMIF(PurchaseInfo!B:B,Dashboard!A59,PurchaseInfo!C:C)-SUMIF(SaleInfo!B:B,Dashboard!A59,SaleInfo!C:C))</f>
        <v/>
      </c>
      <c r="D59" s="22" t="str">
        <f>_xlfn.IFNA(VLOOKUP(A59,JSESiteQuery!A:M,3,),"")</f>
        <v/>
      </c>
      <c r="E59" s="22" t="str">
        <f t="shared" si="4"/>
        <v/>
      </c>
      <c r="F59" s="22" t="str">
        <f t="shared" si="5"/>
        <v/>
      </c>
      <c r="G59" s="22" t="str">
        <f t="shared" si="6"/>
        <v/>
      </c>
      <c r="H59" s="24" t="str">
        <f t="shared" si="7"/>
        <v/>
      </c>
    </row>
    <row r="60" spans="2:8" x14ac:dyDescent="0.25">
      <c r="B60" s="22" t="str">
        <f>_xlfn.IFNA(VLOOKUP(A60,PurchaseInfo!B:F,5,),"")</f>
        <v/>
      </c>
      <c r="C60" s="23" t="str">
        <f>IF(ISBLANK(A60),"",SUMIF(PurchaseInfo!B:B,Dashboard!A60,PurchaseInfo!C:C)-SUMIF(SaleInfo!B:B,Dashboard!A60,SaleInfo!C:C))</f>
        <v/>
      </c>
      <c r="D60" s="22" t="str">
        <f>_xlfn.IFNA(VLOOKUP(A60,JSESiteQuery!A:M,3,),"")</f>
        <v/>
      </c>
      <c r="E60" s="22" t="str">
        <f t="shared" si="4"/>
        <v/>
      </c>
      <c r="F60" s="22" t="str">
        <f t="shared" si="5"/>
        <v/>
      </c>
      <c r="G60" s="22" t="str">
        <f t="shared" si="6"/>
        <v/>
      </c>
      <c r="H60" s="24" t="str">
        <f t="shared" si="7"/>
        <v/>
      </c>
    </row>
    <row r="61" spans="2:8" x14ac:dyDescent="0.25">
      <c r="B61" s="22" t="str">
        <f>_xlfn.IFNA(VLOOKUP(A61,PurchaseInfo!B:F,5,),"")</f>
        <v/>
      </c>
      <c r="C61" s="23" t="str">
        <f>IF(ISBLANK(A61),"",SUMIF(PurchaseInfo!B:B,Dashboard!A61,PurchaseInfo!C:C)-SUMIF(SaleInfo!B:B,Dashboard!A61,SaleInfo!C:C))</f>
        <v/>
      </c>
      <c r="D61" s="22" t="str">
        <f>_xlfn.IFNA(VLOOKUP(A61,JSESiteQuery!A:M,3,),"")</f>
        <v/>
      </c>
      <c r="E61" s="22" t="str">
        <f t="shared" si="4"/>
        <v/>
      </c>
      <c r="F61" s="22" t="str">
        <f t="shared" si="5"/>
        <v/>
      </c>
      <c r="G61" s="22" t="str">
        <f t="shared" si="6"/>
        <v/>
      </c>
      <c r="H61" s="24" t="str">
        <f t="shared" si="7"/>
        <v/>
      </c>
    </row>
    <row r="62" spans="2:8" x14ac:dyDescent="0.25">
      <c r="B62" s="22" t="str">
        <f>_xlfn.IFNA(VLOOKUP(A62,PurchaseInfo!B:F,5,),"")</f>
        <v/>
      </c>
      <c r="C62" s="23" t="str">
        <f>IF(ISBLANK(A62),"",SUMIF(PurchaseInfo!B:B,Dashboard!A62,PurchaseInfo!C:C)-SUMIF(SaleInfo!B:B,Dashboard!A62,SaleInfo!C:C))</f>
        <v/>
      </c>
      <c r="D62" s="22" t="str">
        <f>_xlfn.IFNA(VLOOKUP(A62,JSESiteQuery!A:M,3,),"")</f>
        <v/>
      </c>
      <c r="E62" s="22" t="str">
        <f t="shared" si="4"/>
        <v/>
      </c>
      <c r="F62" s="22" t="str">
        <f t="shared" si="5"/>
        <v/>
      </c>
      <c r="G62" s="22" t="str">
        <f t="shared" si="6"/>
        <v/>
      </c>
      <c r="H62" s="24" t="str">
        <f t="shared" si="7"/>
        <v/>
      </c>
    </row>
    <row r="63" spans="2:8" x14ac:dyDescent="0.25">
      <c r="B63" s="22" t="str">
        <f>_xlfn.IFNA(VLOOKUP(A63,PurchaseInfo!B:F,5,),"")</f>
        <v/>
      </c>
      <c r="C63" s="23" t="str">
        <f>IF(ISBLANK(A63),"",SUMIF(PurchaseInfo!B:B,Dashboard!A63,PurchaseInfo!C:C)-SUMIF(SaleInfo!B:B,Dashboard!A63,SaleInfo!C:C))</f>
        <v/>
      </c>
      <c r="D63" s="22" t="str">
        <f>_xlfn.IFNA(VLOOKUP(A63,JSESiteQuery!A:M,3,),"")</f>
        <v/>
      </c>
      <c r="E63" s="22" t="str">
        <f t="shared" si="4"/>
        <v/>
      </c>
      <c r="F63" s="22" t="str">
        <f t="shared" si="5"/>
        <v/>
      </c>
      <c r="G63" s="22" t="str">
        <f t="shared" si="6"/>
        <v/>
      </c>
      <c r="H63" s="24" t="str">
        <f t="shared" si="7"/>
        <v/>
      </c>
    </row>
    <row r="64" spans="2:8" x14ac:dyDescent="0.25">
      <c r="B64" s="22" t="str">
        <f>_xlfn.IFNA(VLOOKUP(A64,PurchaseInfo!B:F,5,),"")</f>
        <v/>
      </c>
      <c r="C64" s="23" t="str">
        <f>IF(ISBLANK(A64),"",SUMIF(PurchaseInfo!B:B,Dashboard!A64,PurchaseInfo!C:C)-SUMIF(SaleInfo!B:B,Dashboard!A64,SaleInfo!C:C))</f>
        <v/>
      </c>
      <c r="D64" s="22" t="str">
        <f>_xlfn.IFNA(VLOOKUP(A64,JSESiteQuery!A:M,3,),"")</f>
        <v/>
      </c>
      <c r="E64" s="22" t="str">
        <f t="shared" si="4"/>
        <v/>
      </c>
      <c r="F64" s="22" t="str">
        <f t="shared" si="5"/>
        <v/>
      </c>
      <c r="G64" s="22" t="str">
        <f t="shared" si="6"/>
        <v/>
      </c>
      <c r="H64" s="24" t="str">
        <f t="shared" si="7"/>
        <v/>
      </c>
    </row>
    <row r="65" spans="2:8" x14ac:dyDescent="0.25">
      <c r="B65" s="22" t="str">
        <f>_xlfn.IFNA(VLOOKUP(A65,PurchaseInfo!B:F,5,),"")</f>
        <v/>
      </c>
      <c r="C65" s="23" t="str">
        <f>IF(ISBLANK(A65),"",SUMIF(PurchaseInfo!B:B,Dashboard!A65,PurchaseInfo!C:C)-SUMIF(SaleInfo!B:B,Dashboard!A65,SaleInfo!C:C))</f>
        <v/>
      </c>
      <c r="D65" s="22" t="str">
        <f>_xlfn.IFNA(VLOOKUP(A65,JSESiteQuery!A:M,3,),"")</f>
        <v/>
      </c>
      <c r="E65" s="22" t="str">
        <f t="shared" si="4"/>
        <v/>
      </c>
      <c r="F65" s="22" t="str">
        <f t="shared" si="5"/>
        <v/>
      </c>
      <c r="G65" s="22" t="str">
        <f t="shared" si="6"/>
        <v/>
      </c>
      <c r="H65" s="24" t="str">
        <f t="shared" si="7"/>
        <v/>
      </c>
    </row>
    <row r="66" spans="2:8" x14ac:dyDescent="0.25">
      <c r="B66" s="22" t="str">
        <f>_xlfn.IFNA(VLOOKUP(A66,PurchaseInfo!B:F,5,),"")</f>
        <v/>
      </c>
      <c r="C66" s="23" t="str">
        <f>IF(ISBLANK(A66),"",SUMIF(PurchaseInfo!B:B,Dashboard!A66,PurchaseInfo!C:C)-SUMIF(SaleInfo!B:B,Dashboard!A66,SaleInfo!C:C))</f>
        <v/>
      </c>
      <c r="D66" s="22" t="str">
        <f>_xlfn.IFNA(VLOOKUP(A66,JSESiteQuery!A:M,3,),"")</f>
        <v/>
      </c>
      <c r="E66" s="22" t="str">
        <f t="shared" si="4"/>
        <v/>
      </c>
      <c r="F66" s="22" t="str">
        <f t="shared" si="5"/>
        <v/>
      </c>
      <c r="G66" s="22" t="str">
        <f t="shared" si="6"/>
        <v/>
      </c>
      <c r="H66" s="24" t="str">
        <f t="shared" si="7"/>
        <v/>
      </c>
    </row>
    <row r="67" spans="2:8" x14ac:dyDescent="0.25">
      <c r="B67" s="22" t="str">
        <f>_xlfn.IFNA(VLOOKUP(A67,PurchaseInfo!B:F,5,),"")</f>
        <v/>
      </c>
      <c r="C67" s="23" t="str">
        <f>IF(ISBLANK(A67),"",SUMIF(PurchaseInfo!B:B,Dashboard!A67,PurchaseInfo!C:C)-SUMIF(SaleInfo!B:B,Dashboard!A67,SaleInfo!C:C))</f>
        <v/>
      </c>
      <c r="D67" s="22" t="str">
        <f>_xlfn.IFNA(VLOOKUP(A67,JSESiteQuery!A:M,3,),"")</f>
        <v/>
      </c>
      <c r="E67" s="22" t="str">
        <f t="shared" si="4"/>
        <v/>
      </c>
      <c r="F67" s="22" t="str">
        <f t="shared" si="5"/>
        <v/>
      </c>
      <c r="G67" s="22" t="str">
        <f t="shared" si="6"/>
        <v/>
      </c>
      <c r="H67" s="24" t="str">
        <f t="shared" si="7"/>
        <v/>
      </c>
    </row>
    <row r="68" spans="2:8" x14ac:dyDescent="0.25">
      <c r="B68" s="22" t="str">
        <f>_xlfn.IFNA(VLOOKUP(A68,PurchaseInfo!B:F,5,),"")</f>
        <v/>
      </c>
      <c r="C68" s="23" t="str">
        <f>IF(ISBLANK(A68),"",SUMIF(PurchaseInfo!B:B,Dashboard!A68,PurchaseInfo!C:C)-SUMIF(SaleInfo!B:B,Dashboard!A68,SaleInfo!C:C))</f>
        <v/>
      </c>
      <c r="D68" s="22" t="str">
        <f>_xlfn.IFNA(VLOOKUP(A68,JSESiteQuery!A:M,3,),"")</f>
        <v/>
      </c>
      <c r="E68" s="22" t="str">
        <f t="shared" si="4"/>
        <v/>
      </c>
      <c r="F68" s="22" t="str">
        <f t="shared" si="5"/>
        <v/>
      </c>
      <c r="G68" s="22" t="str">
        <f t="shared" si="6"/>
        <v/>
      </c>
      <c r="H68" s="24" t="str">
        <f t="shared" si="7"/>
        <v/>
      </c>
    </row>
    <row r="69" spans="2:8" x14ac:dyDescent="0.25">
      <c r="B69" s="22" t="str">
        <f>_xlfn.IFNA(VLOOKUP(A69,PurchaseInfo!B:F,5,),"")</f>
        <v/>
      </c>
      <c r="C69" s="23" t="str">
        <f>IF(ISBLANK(A69),"",SUMIF(PurchaseInfo!B:B,Dashboard!A69,PurchaseInfo!C:C)-SUMIF(SaleInfo!B:B,Dashboard!A69,SaleInfo!C:C))</f>
        <v/>
      </c>
      <c r="D69" s="22" t="str">
        <f>_xlfn.IFNA(VLOOKUP(A69,JSESiteQuery!A:M,3,),"")</f>
        <v/>
      </c>
      <c r="E69" s="22" t="str">
        <f t="shared" si="4"/>
        <v/>
      </c>
      <c r="F69" s="22" t="str">
        <f t="shared" si="5"/>
        <v/>
      </c>
      <c r="G69" s="22" t="str">
        <f t="shared" si="6"/>
        <v/>
      </c>
      <c r="H69" s="24" t="str">
        <f t="shared" si="7"/>
        <v/>
      </c>
    </row>
    <row r="70" spans="2:8" x14ac:dyDescent="0.25">
      <c r="B70" s="22" t="str">
        <f>_xlfn.IFNA(VLOOKUP(A70,PurchaseInfo!B:F,5,),"")</f>
        <v/>
      </c>
      <c r="C70" s="23" t="str">
        <f>IF(ISBLANK(A70),"",SUMIF(PurchaseInfo!B:B,Dashboard!A70,PurchaseInfo!C:C)-SUMIF(SaleInfo!B:B,Dashboard!A70,SaleInfo!C:C))</f>
        <v/>
      </c>
      <c r="D70" s="22" t="str">
        <f>_xlfn.IFNA(VLOOKUP(A70,JSESiteQuery!A:M,3,),"")</f>
        <v/>
      </c>
      <c r="E70" s="22" t="str">
        <f t="shared" si="4"/>
        <v/>
      </c>
      <c r="F70" s="22" t="str">
        <f t="shared" si="5"/>
        <v/>
      </c>
      <c r="G70" s="22" t="str">
        <f t="shared" si="6"/>
        <v/>
      </c>
      <c r="H70" s="24" t="str">
        <f t="shared" si="7"/>
        <v/>
      </c>
    </row>
    <row r="71" spans="2:8" x14ac:dyDescent="0.25">
      <c r="B71" s="22" t="str">
        <f>_xlfn.IFNA(VLOOKUP(A71,PurchaseInfo!B:F,5,),"")</f>
        <v/>
      </c>
      <c r="C71" s="23" t="str">
        <f>IF(ISBLANK(A71),"",SUMIF(PurchaseInfo!B:B,Dashboard!A71,PurchaseInfo!C:C)-SUMIF(SaleInfo!B:B,Dashboard!A71,SaleInfo!C:C))</f>
        <v/>
      </c>
      <c r="D71" s="22" t="str">
        <f>_xlfn.IFNA(VLOOKUP(A71,JSESiteQuery!A:M,3,),"")</f>
        <v/>
      </c>
      <c r="E71" s="22" t="str">
        <f t="shared" si="4"/>
        <v/>
      </c>
      <c r="F71" s="22" t="str">
        <f t="shared" si="5"/>
        <v/>
      </c>
      <c r="G71" s="22" t="str">
        <f t="shared" si="6"/>
        <v/>
      </c>
      <c r="H71" s="24" t="str">
        <f t="shared" si="7"/>
        <v/>
      </c>
    </row>
    <row r="72" spans="2:8" x14ac:dyDescent="0.25">
      <c r="B72" s="22" t="str">
        <f>_xlfn.IFNA(VLOOKUP(A72,PurchaseInfo!B:F,5,),"")</f>
        <v/>
      </c>
      <c r="C72" s="23" t="str">
        <f>IF(ISBLANK(A72),"",SUMIF(PurchaseInfo!B:B,Dashboard!A72,PurchaseInfo!C:C)-SUMIF(SaleInfo!B:B,Dashboard!A72,SaleInfo!C:C))</f>
        <v/>
      </c>
      <c r="D72" s="22" t="str">
        <f>_xlfn.IFNA(VLOOKUP(A72,JSESiteQuery!A:M,3,),"")</f>
        <v/>
      </c>
      <c r="E72" s="22" t="str">
        <f t="shared" si="4"/>
        <v/>
      </c>
      <c r="F72" s="22" t="str">
        <f t="shared" si="5"/>
        <v/>
      </c>
      <c r="G72" s="22" t="str">
        <f t="shared" si="6"/>
        <v/>
      </c>
      <c r="H72" s="24" t="str">
        <f t="shared" si="7"/>
        <v/>
      </c>
    </row>
    <row r="73" spans="2:8" x14ac:dyDescent="0.25">
      <c r="B73" s="22" t="str">
        <f>_xlfn.IFNA(VLOOKUP(A73,PurchaseInfo!B:F,5,),"")</f>
        <v/>
      </c>
      <c r="C73" s="23" t="str">
        <f>IF(ISBLANK(A73),"",SUMIF(PurchaseInfo!B:B,Dashboard!A73,PurchaseInfo!C:C)-SUMIF(SaleInfo!B:B,Dashboard!A73,SaleInfo!C:C))</f>
        <v/>
      </c>
      <c r="D73" s="22" t="str">
        <f>_xlfn.IFNA(VLOOKUP(A73,JSESiteQuery!A:M,3,),"")</f>
        <v/>
      </c>
      <c r="E73" s="22" t="str">
        <f t="shared" si="4"/>
        <v/>
      </c>
      <c r="F73" s="22" t="str">
        <f t="shared" si="5"/>
        <v/>
      </c>
      <c r="G73" s="22" t="str">
        <f t="shared" si="6"/>
        <v/>
      </c>
      <c r="H73" s="24" t="str">
        <f t="shared" si="7"/>
        <v/>
      </c>
    </row>
    <row r="74" spans="2:8" x14ac:dyDescent="0.25">
      <c r="B74" s="22" t="str">
        <f>_xlfn.IFNA(VLOOKUP(A74,PurchaseInfo!B:F,5,),"")</f>
        <v/>
      </c>
      <c r="C74" s="23" t="str">
        <f>IF(ISBLANK(A74),"",SUMIF(PurchaseInfo!B:B,Dashboard!A74,PurchaseInfo!C:C)-SUMIF(SaleInfo!B:B,Dashboard!A74,SaleInfo!C:C))</f>
        <v/>
      </c>
      <c r="D74" s="22" t="str">
        <f>_xlfn.IFNA(VLOOKUP(A74,JSESiteQuery!A:M,3,),"")</f>
        <v/>
      </c>
      <c r="E74" s="22" t="str">
        <f t="shared" si="4"/>
        <v/>
      </c>
      <c r="F74" s="22" t="str">
        <f t="shared" si="5"/>
        <v/>
      </c>
      <c r="G74" s="22" t="str">
        <f t="shared" si="6"/>
        <v/>
      </c>
      <c r="H74" s="24" t="str">
        <f t="shared" si="7"/>
        <v/>
      </c>
    </row>
    <row r="75" spans="2:8" x14ac:dyDescent="0.25">
      <c r="B75" s="22" t="str">
        <f>_xlfn.IFNA(VLOOKUP(A75,PurchaseInfo!B:F,5,),"")</f>
        <v/>
      </c>
      <c r="C75" s="23" t="str">
        <f>IF(ISBLANK(A75),"",SUMIF(PurchaseInfo!B:B,Dashboard!A75,PurchaseInfo!C:C)-SUMIF(SaleInfo!B:B,Dashboard!A75,SaleInfo!C:C))</f>
        <v/>
      </c>
      <c r="D75" s="22" t="str">
        <f>_xlfn.IFNA(VLOOKUP(A75,JSESiteQuery!A:M,3,),"")</f>
        <v/>
      </c>
      <c r="E75" s="22" t="str">
        <f t="shared" si="4"/>
        <v/>
      </c>
      <c r="F75" s="22" t="str">
        <f t="shared" si="5"/>
        <v/>
      </c>
      <c r="G75" s="22" t="str">
        <f t="shared" si="6"/>
        <v/>
      </c>
      <c r="H75" s="24" t="str">
        <f t="shared" si="7"/>
        <v/>
      </c>
    </row>
    <row r="76" spans="2:8" x14ac:dyDescent="0.25">
      <c r="B76" s="22" t="str">
        <f>_xlfn.IFNA(VLOOKUP(A76,PurchaseInfo!B:F,5,),"")</f>
        <v/>
      </c>
      <c r="C76" s="23" t="str">
        <f>IF(ISBLANK(A76),"",SUMIF(PurchaseInfo!B:B,Dashboard!A76,PurchaseInfo!C:C)-SUMIF(SaleInfo!B:B,Dashboard!A76,SaleInfo!C:C))</f>
        <v/>
      </c>
      <c r="D76" s="22" t="str">
        <f>_xlfn.IFNA(VLOOKUP(A76,JSESiteQuery!A:M,3,),"")</f>
        <v/>
      </c>
      <c r="E76" s="22" t="str">
        <f t="shared" si="4"/>
        <v/>
      </c>
      <c r="F76" s="22" t="str">
        <f t="shared" si="5"/>
        <v/>
      </c>
      <c r="G76" s="22" t="str">
        <f t="shared" si="6"/>
        <v/>
      </c>
      <c r="H76" s="24" t="str">
        <f t="shared" si="7"/>
        <v/>
      </c>
    </row>
    <row r="77" spans="2:8" x14ac:dyDescent="0.25">
      <c r="B77" s="22" t="str">
        <f>_xlfn.IFNA(VLOOKUP(A77,PurchaseInfo!B:F,5,),"")</f>
        <v/>
      </c>
      <c r="C77" s="23" t="str">
        <f>IF(ISBLANK(A77),"",SUMIF(PurchaseInfo!B:B,Dashboard!A77,PurchaseInfo!C:C)-SUMIF(SaleInfo!B:B,Dashboard!A77,SaleInfo!C:C))</f>
        <v/>
      </c>
      <c r="D77" s="22" t="str">
        <f>_xlfn.IFNA(VLOOKUP(A77,JSESiteQuery!A:M,3,),"")</f>
        <v/>
      </c>
      <c r="E77" s="22" t="str">
        <f t="shared" si="4"/>
        <v/>
      </c>
      <c r="F77" s="22" t="str">
        <f t="shared" si="5"/>
        <v/>
      </c>
      <c r="G77" s="22" t="str">
        <f t="shared" si="6"/>
        <v/>
      </c>
      <c r="H77" s="24" t="str">
        <f t="shared" si="7"/>
        <v/>
      </c>
    </row>
    <row r="78" spans="2:8" x14ac:dyDescent="0.25">
      <c r="B78" s="22" t="str">
        <f>_xlfn.IFNA(VLOOKUP(A78,PurchaseInfo!B:F,5,),"")</f>
        <v/>
      </c>
      <c r="C78" s="23" t="str">
        <f>IF(ISBLANK(A78),"",SUMIF(PurchaseInfo!B:B,Dashboard!A78,PurchaseInfo!C:C)-SUMIF(SaleInfo!B:B,Dashboard!A78,SaleInfo!C:C))</f>
        <v/>
      </c>
      <c r="D78" s="22" t="str">
        <f>_xlfn.IFNA(VLOOKUP(A78,JSESiteQuery!A:M,3,),"")</f>
        <v/>
      </c>
      <c r="E78" s="22" t="str">
        <f t="shared" si="4"/>
        <v/>
      </c>
      <c r="F78" s="22" t="str">
        <f t="shared" si="5"/>
        <v/>
      </c>
      <c r="G78" s="22" t="str">
        <f t="shared" si="6"/>
        <v/>
      </c>
      <c r="H78" s="24" t="str">
        <f t="shared" si="7"/>
        <v/>
      </c>
    </row>
    <row r="79" spans="2:8" x14ac:dyDescent="0.25">
      <c r="B79" s="22" t="str">
        <f>_xlfn.IFNA(VLOOKUP(A79,PurchaseInfo!B:F,5,),"")</f>
        <v/>
      </c>
      <c r="C79" s="23" t="str">
        <f>IF(ISBLANK(A79),"",SUMIF(PurchaseInfo!B:B,Dashboard!A79,PurchaseInfo!C:C)-SUMIF(SaleInfo!B:B,Dashboard!A79,SaleInfo!C:C))</f>
        <v/>
      </c>
      <c r="D79" s="22" t="str">
        <f>_xlfn.IFNA(VLOOKUP(A79,JSESiteQuery!A:M,3,),"")</f>
        <v/>
      </c>
      <c r="E79" s="22" t="str">
        <f t="shared" si="4"/>
        <v/>
      </c>
      <c r="F79" s="22" t="str">
        <f t="shared" si="5"/>
        <v/>
      </c>
      <c r="G79" s="22" t="str">
        <f t="shared" si="6"/>
        <v/>
      </c>
      <c r="H79" s="24" t="str">
        <f t="shared" si="7"/>
        <v/>
      </c>
    </row>
    <row r="80" spans="2:8" x14ac:dyDescent="0.25">
      <c r="B80" s="22" t="str">
        <f>_xlfn.IFNA(VLOOKUP(A80,PurchaseInfo!B:F,5,),"")</f>
        <v/>
      </c>
      <c r="C80" s="23" t="str">
        <f>IF(ISBLANK(A80),"",SUMIF(PurchaseInfo!B:B,Dashboard!A80,PurchaseInfo!C:C)-SUMIF(SaleInfo!B:B,Dashboard!A80,SaleInfo!C:C))</f>
        <v/>
      </c>
      <c r="D80" s="22" t="str">
        <f>_xlfn.IFNA(VLOOKUP(A80,JSESiteQuery!A:M,3,),"")</f>
        <v/>
      </c>
      <c r="E80" s="22" t="str">
        <f t="shared" si="4"/>
        <v/>
      </c>
      <c r="F80" s="22" t="str">
        <f t="shared" si="5"/>
        <v/>
      </c>
      <c r="G80" s="22" t="str">
        <f t="shared" si="6"/>
        <v/>
      </c>
      <c r="H80" s="24" t="str">
        <f t="shared" si="7"/>
        <v/>
      </c>
    </row>
    <row r="81" spans="2:8" x14ac:dyDescent="0.25">
      <c r="B81" s="22" t="str">
        <f>_xlfn.IFNA(VLOOKUP(A81,PurchaseInfo!B:F,5,),"")</f>
        <v/>
      </c>
      <c r="C81" s="23" t="str">
        <f>IF(ISBLANK(A81),"",SUMIF(PurchaseInfo!B:B,Dashboard!A81,PurchaseInfo!C:C)-SUMIF(SaleInfo!B:B,Dashboard!A81,SaleInfo!C:C))</f>
        <v/>
      </c>
      <c r="D81" s="22" t="str">
        <f>_xlfn.IFNA(VLOOKUP(A81,JSESiteQuery!A:M,3,),"")</f>
        <v/>
      </c>
      <c r="E81" s="22" t="str">
        <f t="shared" si="4"/>
        <v/>
      </c>
      <c r="F81" s="22" t="str">
        <f t="shared" si="5"/>
        <v/>
      </c>
      <c r="G81" s="22" t="str">
        <f t="shared" si="6"/>
        <v/>
      </c>
      <c r="H81" s="24" t="str">
        <f t="shared" si="7"/>
        <v/>
      </c>
    </row>
    <row r="82" spans="2:8" x14ac:dyDescent="0.25">
      <c r="B82" s="22" t="str">
        <f>_xlfn.IFNA(VLOOKUP(A82,PurchaseInfo!B:F,5,),"")</f>
        <v/>
      </c>
      <c r="C82" s="23" t="str">
        <f>IF(ISBLANK(A82),"",SUMIF(PurchaseInfo!B:B,Dashboard!A82,PurchaseInfo!C:C)-SUMIF(SaleInfo!B:B,Dashboard!A82,SaleInfo!C:C))</f>
        <v/>
      </c>
      <c r="D82" s="22" t="str">
        <f>_xlfn.IFNA(VLOOKUP(A82,JSESiteQuery!A:M,3,),"")</f>
        <v/>
      </c>
      <c r="E82" s="22" t="str">
        <f t="shared" si="4"/>
        <v/>
      </c>
      <c r="F82" s="22" t="str">
        <f t="shared" si="5"/>
        <v/>
      </c>
      <c r="G82" s="22" t="str">
        <f t="shared" si="6"/>
        <v/>
      </c>
      <c r="H82" s="24" t="str">
        <f t="shared" si="7"/>
        <v/>
      </c>
    </row>
    <row r="83" spans="2:8" x14ac:dyDescent="0.25">
      <c r="B83" s="22" t="str">
        <f>_xlfn.IFNA(VLOOKUP(A83,PurchaseInfo!B:F,5,),"")</f>
        <v/>
      </c>
      <c r="C83" s="23" t="str">
        <f>IF(ISBLANK(A83),"",SUMIF(PurchaseInfo!B:B,Dashboard!A83,PurchaseInfo!C:C)-SUMIF(SaleInfo!B:B,Dashboard!A83,SaleInfo!C:C))</f>
        <v/>
      </c>
      <c r="D83" s="22" t="str">
        <f>_xlfn.IFNA(VLOOKUP(A83,JSESiteQuery!A:M,3,),"")</f>
        <v/>
      </c>
      <c r="E83" s="22" t="str">
        <f t="shared" si="4"/>
        <v/>
      </c>
      <c r="F83" s="22" t="str">
        <f t="shared" si="5"/>
        <v/>
      </c>
      <c r="G83" s="22" t="str">
        <f t="shared" si="6"/>
        <v/>
      </c>
      <c r="H83" s="24" t="str">
        <f t="shared" si="7"/>
        <v/>
      </c>
    </row>
    <row r="84" spans="2:8" x14ac:dyDescent="0.25">
      <c r="B84" s="22" t="str">
        <f>_xlfn.IFNA(VLOOKUP(A84,PurchaseInfo!B:F,5,),"")</f>
        <v/>
      </c>
      <c r="C84" s="23" t="str">
        <f>IF(ISBLANK(A84),"",SUMIF(PurchaseInfo!B:B,Dashboard!A84,PurchaseInfo!C:C)-SUMIF(SaleInfo!B:B,Dashboard!A84,SaleInfo!C:C))</f>
        <v/>
      </c>
      <c r="D84" s="22" t="str">
        <f>_xlfn.IFNA(VLOOKUP(A84,JSESiteQuery!A:M,3,),"")</f>
        <v/>
      </c>
      <c r="E84" s="22" t="str">
        <f t="shared" ref="E84:E100" si="8">IF(ISBLANK(A84),"",(B84*C84))</f>
        <v/>
      </c>
      <c r="F84" s="22" t="str">
        <f t="shared" ref="F84:F100" si="9">IFERROR(D84*C84,"")</f>
        <v/>
      </c>
      <c r="G84" s="22" t="str">
        <f t="shared" ref="G84:G100" si="10">IFERROR(F84-E84,"")</f>
        <v/>
      </c>
      <c r="H84" s="24" t="str">
        <f t="shared" ref="H84:H100" si="11">IFERROR((F84/E84)-1,"")</f>
        <v/>
      </c>
    </row>
    <row r="85" spans="2:8" x14ac:dyDescent="0.25">
      <c r="B85" s="22" t="str">
        <f>_xlfn.IFNA(VLOOKUP(A85,PurchaseInfo!B:F,5,),"")</f>
        <v/>
      </c>
      <c r="C85" s="23" t="str">
        <f>IF(ISBLANK(A85),"",SUMIF(PurchaseInfo!B:B,Dashboard!A85,PurchaseInfo!C:C)-SUMIF(SaleInfo!B:B,Dashboard!A85,SaleInfo!C:C))</f>
        <v/>
      </c>
      <c r="D85" s="22" t="str">
        <f>_xlfn.IFNA(VLOOKUP(A85,JSESiteQuery!A:M,3,),"")</f>
        <v/>
      </c>
      <c r="E85" s="22" t="str">
        <f t="shared" si="8"/>
        <v/>
      </c>
      <c r="F85" s="22" t="str">
        <f t="shared" si="9"/>
        <v/>
      </c>
      <c r="G85" s="22" t="str">
        <f t="shared" si="10"/>
        <v/>
      </c>
      <c r="H85" s="24" t="str">
        <f t="shared" si="11"/>
        <v/>
      </c>
    </row>
    <row r="86" spans="2:8" x14ac:dyDescent="0.25">
      <c r="B86" s="22" t="str">
        <f>_xlfn.IFNA(VLOOKUP(A86,PurchaseInfo!B:F,5,),"")</f>
        <v/>
      </c>
      <c r="C86" s="23" t="str">
        <f>IF(ISBLANK(A86),"",SUMIF(PurchaseInfo!B:B,Dashboard!A86,PurchaseInfo!C:C)-SUMIF(SaleInfo!B:B,Dashboard!A86,SaleInfo!C:C))</f>
        <v/>
      </c>
      <c r="D86" s="22" t="str">
        <f>_xlfn.IFNA(VLOOKUP(A86,JSESiteQuery!A:M,3,),"")</f>
        <v/>
      </c>
      <c r="E86" s="22" t="str">
        <f t="shared" si="8"/>
        <v/>
      </c>
      <c r="F86" s="22" t="str">
        <f t="shared" si="9"/>
        <v/>
      </c>
      <c r="G86" s="22" t="str">
        <f t="shared" si="10"/>
        <v/>
      </c>
      <c r="H86" s="24" t="str">
        <f t="shared" si="11"/>
        <v/>
      </c>
    </row>
    <row r="87" spans="2:8" x14ac:dyDescent="0.25">
      <c r="B87" s="22" t="str">
        <f>_xlfn.IFNA(VLOOKUP(A87,PurchaseInfo!B:F,5,),"")</f>
        <v/>
      </c>
      <c r="C87" s="23" t="str">
        <f>IF(ISBLANK(A87),"",SUMIF(PurchaseInfo!B:B,Dashboard!A87,PurchaseInfo!C:C)-SUMIF(SaleInfo!B:B,Dashboard!A87,SaleInfo!C:C))</f>
        <v/>
      </c>
      <c r="D87" s="22" t="str">
        <f>_xlfn.IFNA(VLOOKUP(A87,JSESiteQuery!A:M,3,),"")</f>
        <v/>
      </c>
      <c r="E87" s="22" t="str">
        <f t="shared" si="8"/>
        <v/>
      </c>
      <c r="F87" s="22" t="str">
        <f t="shared" si="9"/>
        <v/>
      </c>
      <c r="G87" s="22" t="str">
        <f t="shared" si="10"/>
        <v/>
      </c>
      <c r="H87" s="24" t="str">
        <f t="shared" si="11"/>
        <v/>
      </c>
    </row>
    <row r="88" spans="2:8" x14ac:dyDescent="0.25">
      <c r="B88" s="22" t="str">
        <f>_xlfn.IFNA(VLOOKUP(A88,PurchaseInfo!B:F,5,),"")</f>
        <v/>
      </c>
      <c r="C88" s="23" t="str">
        <f>IF(ISBLANK(A88),"",SUMIF(PurchaseInfo!B:B,Dashboard!A88,PurchaseInfo!C:C)-SUMIF(SaleInfo!B:B,Dashboard!A88,SaleInfo!C:C))</f>
        <v/>
      </c>
      <c r="D88" s="22" t="str">
        <f>_xlfn.IFNA(VLOOKUP(A88,JSESiteQuery!A:M,3,),"")</f>
        <v/>
      </c>
      <c r="E88" s="22" t="str">
        <f t="shared" si="8"/>
        <v/>
      </c>
      <c r="F88" s="22" t="str">
        <f t="shared" si="9"/>
        <v/>
      </c>
      <c r="G88" s="22" t="str">
        <f t="shared" si="10"/>
        <v/>
      </c>
      <c r="H88" s="24" t="str">
        <f t="shared" si="11"/>
        <v/>
      </c>
    </row>
    <row r="89" spans="2:8" x14ac:dyDescent="0.25">
      <c r="B89" s="22" t="str">
        <f>_xlfn.IFNA(VLOOKUP(A89,PurchaseInfo!B:F,5,),"")</f>
        <v/>
      </c>
      <c r="C89" s="23" t="str">
        <f>IF(ISBLANK(A89),"",SUMIF(PurchaseInfo!B:B,Dashboard!A89,PurchaseInfo!C:C)-SUMIF(SaleInfo!B:B,Dashboard!A89,SaleInfo!C:C))</f>
        <v/>
      </c>
      <c r="D89" s="22" t="str">
        <f>_xlfn.IFNA(VLOOKUP(A89,JSESiteQuery!A:M,3,),"")</f>
        <v/>
      </c>
      <c r="E89" s="22" t="str">
        <f t="shared" si="8"/>
        <v/>
      </c>
      <c r="F89" s="22" t="str">
        <f t="shared" si="9"/>
        <v/>
      </c>
      <c r="G89" s="22" t="str">
        <f t="shared" si="10"/>
        <v/>
      </c>
      <c r="H89" s="24" t="str">
        <f t="shared" si="11"/>
        <v/>
      </c>
    </row>
    <row r="90" spans="2:8" x14ac:dyDescent="0.25">
      <c r="B90" s="22" t="str">
        <f>_xlfn.IFNA(VLOOKUP(A90,PurchaseInfo!B:F,5,),"")</f>
        <v/>
      </c>
      <c r="C90" s="23" t="str">
        <f>IF(ISBLANK(A90),"",SUMIF(PurchaseInfo!B:B,Dashboard!A90,PurchaseInfo!C:C)-SUMIF(SaleInfo!B:B,Dashboard!A90,SaleInfo!C:C))</f>
        <v/>
      </c>
      <c r="D90" s="22" t="str">
        <f>_xlfn.IFNA(VLOOKUP(A90,JSESiteQuery!A:M,3,),"")</f>
        <v/>
      </c>
      <c r="E90" s="22" t="str">
        <f t="shared" si="8"/>
        <v/>
      </c>
      <c r="F90" s="22" t="str">
        <f t="shared" si="9"/>
        <v/>
      </c>
      <c r="G90" s="22" t="str">
        <f t="shared" si="10"/>
        <v/>
      </c>
      <c r="H90" s="24" t="str">
        <f t="shared" si="11"/>
        <v/>
      </c>
    </row>
    <row r="91" spans="2:8" x14ac:dyDescent="0.25">
      <c r="B91" s="22" t="str">
        <f>_xlfn.IFNA(VLOOKUP(A91,PurchaseInfo!B:F,5,),"")</f>
        <v/>
      </c>
      <c r="C91" s="23" t="str">
        <f>IF(ISBLANK(A91),"",SUMIF(PurchaseInfo!B:B,Dashboard!A91,PurchaseInfo!C:C)-SUMIF(SaleInfo!B:B,Dashboard!A91,SaleInfo!C:C))</f>
        <v/>
      </c>
      <c r="D91" s="22" t="str">
        <f>_xlfn.IFNA(VLOOKUP(A91,JSESiteQuery!A:M,3,),"")</f>
        <v/>
      </c>
      <c r="E91" s="22" t="str">
        <f t="shared" si="8"/>
        <v/>
      </c>
      <c r="F91" s="22" t="str">
        <f t="shared" si="9"/>
        <v/>
      </c>
      <c r="G91" s="22" t="str">
        <f t="shared" si="10"/>
        <v/>
      </c>
      <c r="H91" s="24" t="str">
        <f t="shared" si="11"/>
        <v/>
      </c>
    </row>
    <row r="92" spans="2:8" x14ac:dyDescent="0.25">
      <c r="B92" s="22" t="str">
        <f>_xlfn.IFNA(VLOOKUP(A92,PurchaseInfo!B:F,5,),"")</f>
        <v/>
      </c>
      <c r="C92" s="23" t="str">
        <f>IF(ISBLANK(A92),"",SUMIF(PurchaseInfo!B:B,Dashboard!A92,PurchaseInfo!C:C)-SUMIF(SaleInfo!B:B,Dashboard!A92,SaleInfo!C:C))</f>
        <v/>
      </c>
      <c r="D92" s="22" t="str">
        <f>_xlfn.IFNA(VLOOKUP(A92,JSESiteQuery!A:M,3,),"")</f>
        <v/>
      </c>
      <c r="E92" s="22" t="str">
        <f t="shared" si="8"/>
        <v/>
      </c>
      <c r="F92" s="22" t="str">
        <f t="shared" si="9"/>
        <v/>
      </c>
      <c r="G92" s="22" t="str">
        <f t="shared" si="10"/>
        <v/>
      </c>
      <c r="H92" s="24" t="str">
        <f t="shared" si="11"/>
        <v/>
      </c>
    </row>
    <row r="93" spans="2:8" x14ac:dyDescent="0.25">
      <c r="B93" s="22" t="str">
        <f>_xlfn.IFNA(VLOOKUP(A93,PurchaseInfo!B:F,5,),"")</f>
        <v/>
      </c>
      <c r="C93" s="23" t="str">
        <f>IF(ISBLANK(A93),"",SUMIF(PurchaseInfo!B:B,Dashboard!A93,PurchaseInfo!C:C)-SUMIF(SaleInfo!B:B,Dashboard!A93,SaleInfo!C:C))</f>
        <v/>
      </c>
      <c r="D93" s="22" t="str">
        <f>_xlfn.IFNA(VLOOKUP(A93,JSESiteQuery!A:M,3,),"")</f>
        <v/>
      </c>
      <c r="E93" s="22" t="str">
        <f t="shared" si="8"/>
        <v/>
      </c>
      <c r="F93" s="22" t="str">
        <f t="shared" si="9"/>
        <v/>
      </c>
      <c r="G93" s="22" t="str">
        <f t="shared" si="10"/>
        <v/>
      </c>
      <c r="H93" s="24" t="str">
        <f t="shared" si="11"/>
        <v/>
      </c>
    </row>
    <row r="94" spans="2:8" x14ac:dyDescent="0.25">
      <c r="B94" s="22" t="str">
        <f>_xlfn.IFNA(VLOOKUP(A94,PurchaseInfo!B:F,5,),"")</f>
        <v/>
      </c>
      <c r="C94" s="23" t="str">
        <f>IF(ISBLANK(A94),"",SUMIF(PurchaseInfo!B:B,Dashboard!A94,PurchaseInfo!C:C)-SUMIF(SaleInfo!B:B,Dashboard!A94,SaleInfo!C:C))</f>
        <v/>
      </c>
      <c r="D94" s="22" t="str">
        <f>_xlfn.IFNA(VLOOKUP(A94,JSESiteQuery!A:M,3,),"")</f>
        <v/>
      </c>
      <c r="E94" s="22" t="str">
        <f t="shared" si="8"/>
        <v/>
      </c>
      <c r="F94" s="22" t="str">
        <f t="shared" si="9"/>
        <v/>
      </c>
      <c r="G94" s="22" t="str">
        <f t="shared" si="10"/>
        <v/>
      </c>
      <c r="H94" s="24" t="str">
        <f t="shared" si="11"/>
        <v/>
      </c>
    </row>
    <row r="95" spans="2:8" x14ac:dyDescent="0.25">
      <c r="B95" s="22" t="str">
        <f>_xlfn.IFNA(VLOOKUP(A95,PurchaseInfo!B:F,5,),"")</f>
        <v/>
      </c>
      <c r="C95" s="23" t="str">
        <f>IF(ISBLANK(A95),"",SUMIF(PurchaseInfo!B:B,Dashboard!A95,PurchaseInfo!C:C)-SUMIF(SaleInfo!B:B,Dashboard!A95,SaleInfo!C:C))</f>
        <v/>
      </c>
      <c r="D95" s="22" t="str">
        <f>_xlfn.IFNA(VLOOKUP(A95,JSESiteQuery!A:M,3,),"")</f>
        <v/>
      </c>
      <c r="E95" s="22" t="str">
        <f t="shared" si="8"/>
        <v/>
      </c>
      <c r="F95" s="22" t="str">
        <f t="shared" si="9"/>
        <v/>
      </c>
      <c r="G95" s="22" t="str">
        <f t="shared" si="10"/>
        <v/>
      </c>
      <c r="H95" s="24" t="str">
        <f t="shared" si="11"/>
        <v/>
      </c>
    </row>
    <row r="96" spans="2:8" x14ac:dyDescent="0.25">
      <c r="B96" s="22" t="str">
        <f>_xlfn.IFNA(VLOOKUP(A96,PurchaseInfo!B:F,5,),"")</f>
        <v/>
      </c>
      <c r="C96" s="23" t="str">
        <f>IF(ISBLANK(A96),"",SUMIF(PurchaseInfo!B:B,Dashboard!A96,PurchaseInfo!C:C)-SUMIF(SaleInfo!B:B,Dashboard!A96,SaleInfo!C:C))</f>
        <v/>
      </c>
      <c r="D96" s="22" t="str">
        <f>_xlfn.IFNA(VLOOKUP(A96,JSESiteQuery!A:M,3,),"")</f>
        <v/>
      </c>
      <c r="E96" s="22" t="str">
        <f t="shared" si="8"/>
        <v/>
      </c>
      <c r="F96" s="22" t="str">
        <f t="shared" si="9"/>
        <v/>
      </c>
      <c r="G96" s="22" t="str">
        <f t="shared" si="10"/>
        <v/>
      </c>
      <c r="H96" s="24" t="str">
        <f t="shared" si="11"/>
        <v/>
      </c>
    </row>
    <row r="97" spans="2:8" x14ac:dyDescent="0.25">
      <c r="B97" s="22" t="str">
        <f>_xlfn.IFNA(VLOOKUP(A97,PurchaseInfo!B:F,5,),"")</f>
        <v/>
      </c>
      <c r="C97" s="23" t="str">
        <f>IF(ISBLANK(A97),"",SUMIF(PurchaseInfo!B:B,Dashboard!A97,PurchaseInfo!C:C)-SUMIF(SaleInfo!B:B,Dashboard!A97,SaleInfo!C:C))</f>
        <v/>
      </c>
      <c r="D97" s="22" t="str">
        <f>_xlfn.IFNA(VLOOKUP(A97,JSESiteQuery!A:M,3,),"")</f>
        <v/>
      </c>
      <c r="E97" s="22" t="str">
        <f t="shared" si="8"/>
        <v/>
      </c>
      <c r="F97" s="22" t="str">
        <f t="shared" si="9"/>
        <v/>
      </c>
      <c r="G97" s="22" t="str">
        <f t="shared" si="10"/>
        <v/>
      </c>
      <c r="H97" s="24" t="str">
        <f t="shared" si="11"/>
        <v/>
      </c>
    </row>
    <row r="98" spans="2:8" x14ac:dyDescent="0.25">
      <c r="B98" s="22" t="str">
        <f>_xlfn.IFNA(VLOOKUP(A98,PurchaseInfo!B:F,5,),"")</f>
        <v/>
      </c>
      <c r="C98" s="23" t="str">
        <f>IF(ISBLANK(A98),"",SUMIF(PurchaseInfo!B:B,Dashboard!A98,PurchaseInfo!C:C)-SUMIF(SaleInfo!B:B,Dashboard!A98,SaleInfo!C:C))</f>
        <v/>
      </c>
      <c r="D98" s="22" t="str">
        <f>_xlfn.IFNA(VLOOKUP(A98,JSESiteQuery!A:M,3,),"")</f>
        <v/>
      </c>
      <c r="E98" s="22" t="str">
        <f t="shared" si="8"/>
        <v/>
      </c>
      <c r="F98" s="22" t="str">
        <f t="shared" si="9"/>
        <v/>
      </c>
      <c r="G98" s="22" t="str">
        <f t="shared" si="10"/>
        <v/>
      </c>
      <c r="H98" s="24" t="str">
        <f t="shared" si="11"/>
        <v/>
      </c>
    </row>
    <row r="99" spans="2:8" x14ac:dyDescent="0.25">
      <c r="B99" s="22" t="str">
        <f>_xlfn.IFNA(VLOOKUP(A99,PurchaseInfo!B:F,5,),"")</f>
        <v/>
      </c>
      <c r="C99" s="23" t="str">
        <f>IF(ISBLANK(A99),"",SUMIF(PurchaseInfo!B:B,Dashboard!A99,PurchaseInfo!C:C)-SUMIF(SaleInfo!B:B,Dashboard!A99,SaleInfo!C:C))</f>
        <v/>
      </c>
      <c r="D99" s="22" t="str">
        <f>_xlfn.IFNA(VLOOKUP(A99,JSESiteQuery!A:M,3,),"")</f>
        <v/>
      </c>
      <c r="E99" s="22" t="str">
        <f t="shared" si="8"/>
        <v/>
      </c>
      <c r="F99" s="22" t="str">
        <f t="shared" si="9"/>
        <v/>
      </c>
      <c r="G99" s="22" t="str">
        <f t="shared" si="10"/>
        <v/>
      </c>
      <c r="H99" s="24" t="str">
        <f t="shared" si="11"/>
        <v/>
      </c>
    </row>
    <row r="100" spans="2:8" x14ac:dyDescent="0.25">
      <c r="B100" s="22" t="str">
        <f>_xlfn.IFNA(VLOOKUP(A100,PurchaseInfo!B:F,5,),"")</f>
        <v/>
      </c>
      <c r="C100" s="23" t="str">
        <f>IF(ISBLANK(A100),"",SUMIF(PurchaseInfo!B:B,Dashboard!A100,PurchaseInfo!C:C)-SUMIF(SaleInfo!B:B,Dashboard!A100,SaleInfo!C:C))</f>
        <v/>
      </c>
      <c r="D100" s="22" t="str">
        <f>_xlfn.IFNA(VLOOKUP(A100,JSESiteQuery!A:M,3,),"")</f>
        <v/>
      </c>
      <c r="E100" s="22" t="str">
        <f t="shared" si="8"/>
        <v/>
      </c>
      <c r="F100" s="22" t="str">
        <f t="shared" si="9"/>
        <v/>
      </c>
      <c r="G100" s="22" t="str">
        <f t="shared" si="10"/>
        <v/>
      </c>
      <c r="H100" s="24" t="str">
        <f t="shared" si="11"/>
        <v/>
      </c>
    </row>
  </sheetData>
  <sheetProtection algorithmName="SHA-512" hashValue="ibdEF/QMmw6OThoY7SFKfKLKgtCMMTaozdyI2T+ZYNn5hUVkcalqkLMzevzHIArav45JbDZRza8SL3nHXuHAIw==" saltValue="+QxsfFePsDZyCHbFgCehoQ==" spinCount="100000" sheet="1" objects="1" scenarios="1" formatColumns="0"/>
  <conditionalFormatting sqref="H17:H100">
    <cfRule type="iconSet" priority="1">
      <iconSet iconSet="3Arrows">
        <cfvo type="percent" val="0"/>
        <cfvo type="num" val="0"/>
        <cfvo type="num" val="0.01"/>
      </iconSet>
    </cfRule>
  </conditionalFormatting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Dashboard!H17:H17</xm:f>
              <xm:sqref>I17</xm:sqref>
            </x14:sparkline>
            <x14:sparkline>
              <xm:f>Dashboard!H18:H18</xm:f>
              <xm:sqref>I18</xm:sqref>
            </x14:sparkline>
            <x14:sparkline>
              <xm:f>Dashboard!H19:H19</xm:f>
              <xm:sqref>I19</xm:sqref>
            </x14:sparkline>
            <x14:sparkline>
              <xm:f>Dashboard!H20:H20</xm:f>
              <xm:sqref>I20</xm:sqref>
            </x14:sparkline>
            <x14:sparkline>
              <xm:f>Dashboard!H21:H21</xm:f>
              <xm:sqref>I21</xm:sqref>
            </x14:sparkline>
            <x14:sparkline>
              <xm:f>Dashboard!H22:H22</xm:f>
              <xm:sqref>I22</xm:sqref>
            </x14:sparkline>
            <x14:sparkline>
              <xm:f>Dashboard!H23:H23</xm:f>
              <xm:sqref>I23</xm:sqref>
            </x14:sparkline>
            <x14:sparkline>
              <xm:f>Dashboard!H24:H24</xm:f>
              <xm:sqref>I24</xm:sqref>
            </x14:sparkline>
            <x14:sparkline>
              <xm:f>Dashboard!H25:H25</xm:f>
              <xm:sqref>I25</xm:sqref>
            </x14:sparkline>
            <x14:sparkline>
              <xm:f>Dashboard!H26:H26</xm:f>
              <xm:sqref>I26</xm:sqref>
            </x14:sparkline>
            <x14:sparkline>
              <xm:f>Dashboard!H27:H27</xm:f>
              <xm:sqref>I27</xm:sqref>
            </x14:sparkline>
            <x14:sparkline>
              <xm:f>Dashboard!H28:H28</xm:f>
              <xm:sqref>I28</xm:sqref>
            </x14:sparkline>
            <x14:sparkline>
              <xm:f>Dashboard!H29:H29</xm:f>
              <xm:sqref>I29</xm:sqref>
            </x14:sparkline>
            <x14:sparkline>
              <xm:f>Dashboard!H30:H30</xm:f>
              <xm:sqref>I30</xm:sqref>
            </x14:sparkline>
            <x14:sparkline>
              <xm:f>Dashboard!H31:H31</xm:f>
              <xm:sqref>I31</xm:sqref>
            </x14:sparkline>
            <x14:sparkline>
              <xm:f>Dashboard!H32:H32</xm:f>
              <xm:sqref>I32</xm:sqref>
            </x14:sparkline>
            <x14:sparkline>
              <xm:f>Dashboard!H33:H33</xm:f>
              <xm:sqref>I33</xm:sqref>
            </x14:sparkline>
            <x14:sparkline>
              <xm:f>Dashboard!H34:H34</xm:f>
              <xm:sqref>I34</xm:sqref>
            </x14:sparkline>
            <x14:sparkline>
              <xm:f>Dashboard!H35:H35</xm:f>
              <xm:sqref>I35</xm:sqref>
            </x14:sparkline>
            <x14:sparkline>
              <xm:f>Dashboard!H36:H36</xm:f>
              <xm:sqref>I36</xm:sqref>
            </x14:sparkline>
            <x14:sparkline>
              <xm:f>Dashboard!H37:H37</xm:f>
              <xm:sqref>I37</xm:sqref>
            </x14:sparkline>
            <x14:sparkline>
              <xm:f>Dashboard!H38:H38</xm:f>
              <xm:sqref>I38</xm:sqref>
            </x14:sparkline>
            <x14:sparkline>
              <xm:f>Dashboard!H39:H39</xm:f>
              <xm:sqref>I39</xm:sqref>
            </x14:sparkline>
            <x14:sparkline>
              <xm:f>Dashboard!H40:H40</xm:f>
              <xm:sqref>I40</xm:sqref>
            </x14:sparkline>
            <x14:sparkline>
              <xm:f>Dashboard!H41:H41</xm:f>
              <xm:sqref>I41</xm:sqref>
            </x14:sparkline>
            <x14:sparkline>
              <xm:f>Dashboard!H42:H42</xm:f>
              <xm:sqref>I42</xm:sqref>
            </x14:sparkline>
            <x14:sparkline>
              <xm:f>Dashboard!H43:H43</xm:f>
              <xm:sqref>I43</xm:sqref>
            </x14:sparkline>
            <x14:sparkline>
              <xm:f>Dashboard!H44:H44</xm:f>
              <xm:sqref>I44</xm:sqref>
            </x14:sparkline>
            <x14:sparkline>
              <xm:f>Dashboard!H45:H45</xm:f>
              <xm:sqref>I45</xm:sqref>
            </x14:sparkline>
            <x14:sparkline>
              <xm:f>Dashboard!H46:H46</xm:f>
              <xm:sqref>I46</xm:sqref>
            </x14:sparkline>
            <x14:sparkline>
              <xm:f>Dashboard!H47:H47</xm:f>
              <xm:sqref>I47</xm:sqref>
            </x14:sparkline>
            <x14:sparkline>
              <xm:f>Dashboard!H48:H48</xm:f>
              <xm:sqref>I48</xm:sqref>
            </x14:sparkline>
            <x14:sparkline>
              <xm:f>Dashboard!H49:H49</xm:f>
              <xm:sqref>I49</xm:sqref>
            </x14:sparkline>
            <x14:sparkline>
              <xm:f>Dashboard!H50:H50</xm:f>
              <xm:sqref>I50</xm:sqref>
            </x14:sparkline>
            <x14:sparkline>
              <xm:f>Dashboard!H51:H51</xm:f>
              <xm:sqref>I51</xm:sqref>
            </x14:sparkline>
            <x14:sparkline>
              <xm:f>Dashboard!H52:H52</xm:f>
              <xm:sqref>I52</xm:sqref>
            </x14:sparkline>
            <x14:sparkline>
              <xm:f>Dashboard!H53:H53</xm:f>
              <xm:sqref>I53</xm:sqref>
            </x14:sparkline>
            <x14:sparkline>
              <xm:f>Dashboard!H54:H54</xm:f>
              <xm:sqref>I54</xm:sqref>
            </x14:sparkline>
            <x14:sparkline>
              <xm:f>Dashboard!H55:H55</xm:f>
              <xm:sqref>I55</xm:sqref>
            </x14:sparkline>
            <x14:sparkline>
              <xm:f>Dashboard!H56:H56</xm:f>
              <xm:sqref>I56</xm:sqref>
            </x14:sparkline>
            <x14:sparkline>
              <xm:f>Dashboard!H57:H57</xm:f>
              <xm:sqref>I57</xm:sqref>
            </x14:sparkline>
            <x14:sparkline>
              <xm:f>Dashboard!H58:H58</xm:f>
              <xm:sqref>I58</xm:sqref>
            </x14:sparkline>
            <x14:sparkline>
              <xm:f>Dashboard!H59:H59</xm:f>
              <xm:sqref>I59</xm:sqref>
            </x14:sparkline>
            <x14:sparkline>
              <xm:f>Dashboard!H60:H60</xm:f>
              <xm:sqref>I60</xm:sqref>
            </x14:sparkline>
            <x14:sparkline>
              <xm:f>Dashboard!H61:H61</xm:f>
              <xm:sqref>I61</xm:sqref>
            </x14:sparkline>
            <x14:sparkline>
              <xm:f>Dashboard!H62:H62</xm:f>
              <xm:sqref>I62</xm:sqref>
            </x14:sparkline>
            <x14:sparkline>
              <xm:f>Dashboard!H63:H63</xm:f>
              <xm:sqref>I63</xm:sqref>
            </x14:sparkline>
            <x14:sparkline>
              <xm:f>Dashboard!H64:H64</xm:f>
              <xm:sqref>I64</xm:sqref>
            </x14:sparkline>
            <x14:sparkline>
              <xm:f>Dashboard!H65:H65</xm:f>
              <xm:sqref>I65</xm:sqref>
            </x14:sparkline>
            <x14:sparkline>
              <xm:f>Dashboard!H66:H66</xm:f>
              <xm:sqref>I66</xm:sqref>
            </x14:sparkline>
            <x14:sparkline>
              <xm:f>Dashboard!H67:H67</xm:f>
              <xm:sqref>I67</xm:sqref>
            </x14:sparkline>
            <x14:sparkline>
              <xm:f>Dashboard!H68:H68</xm:f>
              <xm:sqref>I68</xm:sqref>
            </x14:sparkline>
            <x14:sparkline>
              <xm:f>Dashboard!H69:H69</xm:f>
              <xm:sqref>I69</xm:sqref>
            </x14:sparkline>
            <x14:sparkline>
              <xm:f>Dashboard!H70:H70</xm:f>
              <xm:sqref>I70</xm:sqref>
            </x14:sparkline>
            <x14:sparkline>
              <xm:f>Dashboard!H71:H71</xm:f>
              <xm:sqref>I71</xm:sqref>
            </x14:sparkline>
            <x14:sparkline>
              <xm:f>Dashboard!H72:H72</xm:f>
              <xm:sqref>I72</xm:sqref>
            </x14:sparkline>
            <x14:sparkline>
              <xm:f>Dashboard!H73:H73</xm:f>
              <xm:sqref>I73</xm:sqref>
            </x14:sparkline>
            <x14:sparkline>
              <xm:f>Dashboard!H74:H74</xm:f>
              <xm:sqref>I74</xm:sqref>
            </x14:sparkline>
            <x14:sparkline>
              <xm:f>Dashboard!H75:H75</xm:f>
              <xm:sqref>I75</xm:sqref>
            </x14:sparkline>
            <x14:sparkline>
              <xm:f>Dashboard!H76:H76</xm:f>
              <xm:sqref>I76</xm:sqref>
            </x14:sparkline>
            <x14:sparkline>
              <xm:f>Dashboard!H77:H77</xm:f>
              <xm:sqref>I77</xm:sqref>
            </x14:sparkline>
            <x14:sparkline>
              <xm:f>Dashboard!H78:H78</xm:f>
              <xm:sqref>I78</xm:sqref>
            </x14:sparkline>
            <x14:sparkline>
              <xm:f>Dashboard!H79:H79</xm:f>
              <xm:sqref>I79</xm:sqref>
            </x14:sparkline>
            <x14:sparkline>
              <xm:f>Dashboard!H80:H80</xm:f>
              <xm:sqref>I80</xm:sqref>
            </x14:sparkline>
            <x14:sparkline>
              <xm:f>Dashboard!H81:H81</xm:f>
              <xm:sqref>I81</xm:sqref>
            </x14:sparkline>
            <x14:sparkline>
              <xm:f>Dashboard!H82:H82</xm:f>
              <xm:sqref>I82</xm:sqref>
            </x14:sparkline>
            <x14:sparkline>
              <xm:f>Dashboard!H83:H83</xm:f>
              <xm:sqref>I83</xm:sqref>
            </x14:sparkline>
            <x14:sparkline>
              <xm:f>Dashboard!H84:H84</xm:f>
              <xm:sqref>I84</xm:sqref>
            </x14:sparkline>
            <x14:sparkline>
              <xm:f>Dashboard!H85:H85</xm:f>
              <xm:sqref>I85</xm:sqref>
            </x14:sparkline>
            <x14:sparkline>
              <xm:f>Dashboard!H86:H86</xm:f>
              <xm:sqref>I86</xm:sqref>
            </x14:sparkline>
            <x14:sparkline>
              <xm:f>Dashboard!H87:H87</xm:f>
              <xm:sqref>I87</xm:sqref>
            </x14:sparkline>
            <x14:sparkline>
              <xm:f>Dashboard!H88:H88</xm:f>
              <xm:sqref>I88</xm:sqref>
            </x14:sparkline>
            <x14:sparkline>
              <xm:f>Dashboard!H89:H89</xm:f>
              <xm:sqref>I89</xm:sqref>
            </x14:sparkline>
            <x14:sparkline>
              <xm:f>Dashboard!H90:H90</xm:f>
              <xm:sqref>I90</xm:sqref>
            </x14:sparkline>
            <x14:sparkline>
              <xm:f>Dashboard!H91:H91</xm:f>
              <xm:sqref>I91</xm:sqref>
            </x14:sparkline>
            <x14:sparkline>
              <xm:f>Dashboard!H92:H92</xm:f>
              <xm:sqref>I92</xm:sqref>
            </x14:sparkline>
            <x14:sparkline>
              <xm:f>Dashboard!H93:H93</xm:f>
              <xm:sqref>I93</xm:sqref>
            </x14:sparkline>
            <x14:sparkline>
              <xm:f>Dashboard!H94:H94</xm:f>
              <xm:sqref>I94</xm:sqref>
            </x14:sparkline>
            <x14:sparkline>
              <xm:f>Dashboard!H95:H95</xm:f>
              <xm:sqref>I95</xm:sqref>
            </x14:sparkline>
            <x14:sparkline>
              <xm:f>Dashboard!H96:H96</xm:f>
              <xm:sqref>I96</xm:sqref>
            </x14:sparkline>
            <x14:sparkline>
              <xm:f>Dashboard!H97:H97</xm:f>
              <xm:sqref>I97</xm:sqref>
            </x14:sparkline>
            <x14:sparkline>
              <xm:f>Dashboard!H98:H98</xm:f>
              <xm:sqref>I98</xm:sqref>
            </x14:sparkline>
            <x14:sparkline>
              <xm:f>Dashboard!H99:H99</xm:f>
              <xm:sqref>I99</xm:sqref>
            </x14:sparkline>
            <x14:sparkline>
              <xm:f>Dashboard!H100:H100</xm:f>
              <xm:sqref>I100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002"/>
  <sheetViews>
    <sheetView workbookViewId="0">
      <pane ySplit="2" topLeftCell="A3" activePane="bottomLeft" state="frozen"/>
      <selection activeCell="C15" sqref="C15"/>
      <selection pane="bottomLeft" activeCell="D7" sqref="D7"/>
    </sheetView>
  </sheetViews>
  <sheetFormatPr defaultColWidth="0" defaultRowHeight="15" x14ac:dyDescent="0.25"/>
  <cols>
    <col min="1" max="1" width="11.140625" style="4" customWidth="1"/>
    <col min="2" max="2" width="12.7109375" style="3" customWidth="1"/>
    <col min="3" max="3" width="14.85546875" style="3" bestFit="1" customWidth="1"/>
    <col min="4" max="4" width="13.85546875" style="3" bestFit="1" customWidth="1"/>
    <col min="5" max="5" width="16" style="6" customWidth="1"/>
    <col min="6" max="6" width="9.140625" style="6" hidden="1"/>
    <col min="7" max="16383" width="9.140625" style="3" hidden="1"/>
    <col min="16384" max="16384" width="2" style="3" hidden="1"/>
  </cols>
  <sheetData>
    <row r="1" spans="1:6" ht="57" customHeight="1" x14ac:dyDescent="0.25">
      <c r="A1" s="7" t="s">
        <v>110</v>
      </c>
      <c r="B1" s="8"/>
      <c r="C1" s="6"/>
      <c r="D1" s="36" t="s">
        <v>113</v>
      </c>
      <c r="E1" s="36"/>
    </row>
    <row r="2" spans="1:6" x14ac:dyDescent="0.25">
      <c r="A2" s="30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11" t="s">
        <v>14</v>
      </c>
    </row>
    <row r="3" spans="1:6" x14ac:dyDescent="0.25">
      <c r="A3" s="4">
        <v>42451</v>
      </c>
      <c r="B3" s="3" t="s">
        <v>119</v>
      </c>
      <c r="C3" s="3">
        <v>13900</v>
      </c>
      <c r="D3" s="26">
        <v>13900</v>
      </c>
      <c r="E3" s="5">
        <f>IFERROR(D3/C3,"")</f>
        <v>1</v>
      </c>
      <c r="F3" s="5">
        <f t="shared" ref="F3:F66" si="0">IFERROR(SUMIF(B:B,B3,D:D)/SUMIF(B:B,B3,C:C),"")</f>
        <v>1</v>
      </c>
    </row>
    <row r="4" spans="1:6" x14ac:dyDescent="0.25">
      <c r="A4" s="4">
        <v>42457</v>
      </c>
      <c r="B4" s="3" t="s">
        <v>69</v>
      </c>
      <c r="C4" s="3">
        <v>8000</v>
      </c>
      <c r="D4" s="15">
        <v>24000</v>
      </c>
      <c r="E4" s="5">
        <f t="shared" ref="E4:E62" si="1">IFERROR(D4/C4,"")</f>
        <v>3</v>
      </c>
      <c r="F4" s="5">
        <f t="shared" si="0"/>
        <v>3</v>
      </c>
    </row>
    <row r="5" spans="1:6" x14ac:dyDescent="0.25">
      <c r="B5" s="3" t="s">
        <v>180</v>
      </c>
      <c r="C5" s="3">
        <v>1000</v>
      </c>
      <c r="D5" s="26">
        <v>20000</v>
      </c>
      <c r="E5" s="5">
        <f t="shared" si="1"/>
        <v>20</v>
      </c>
      <c r="F5" s="5">
        <f t="shared" si="0"/>
        <v>20</v>
      </c>
    </row>
    <row r="6" spans="1:6" x14ac:dyDescent="0.25">
      <c r="A6" s="4">
        <v>42457</v>
      </c>
      <c r="B6" s="3" t="s">
        <v>115</v>
      </c>
      <c r="C6" s="3">
        <v>2586</v>
      </c>
      <c r="D6" s="26">
        <v>2586</v>
      </c>
      <c r="E6" s="5">
        <f t="shared" si="1"/>
        <v>1</v>
      </c>
      <c r="F6" s="5">
        <f t="shared" si="0"/>
        <v>1</v>
      </c>
    </row>
    <row r="7" spans="1:6" x14ac:dyDescent="0.25">
      <c r="D7" s="26"/>
      <c r="E7" s="5" t="str">
        <f t="shared" si="1"/>
        <v/>
      </c>
      <c r="F7" s="5" t="str">
        <f t="shared" si="0"/>
        <v/>
      </c>
    </row>
    <row r="8" spans="1:6" x14ac:dyDescent="0.25">
      <c r="D8" s="26"/>
      <c r="E8" s="5" t="str">
        <f t="shared" si="1"/>
        <v/>
      </c>
      <c r="F8" s="5" t="str">
        <f t="shared" si="0"/>
        <v/>
      </c>
    </row>
    <row r="9" spans="1:6" x14ac:dyDescent="0.25">
      <c r="D9" s="26"/>
      <c r="E9" s="5" t="str">
        <f t="shared" si="1"/>
        <v/>
      </c>
      <c r="F9" s="5" t="str">
        <f t="shared" si="0"/>
        <v/>
      </c>
    </row>
    <row r="10" spans="1:6" x14ac:dyDescent="0.25">
      <c r="D10" s="26"/>
      <c r="E10" s="5" t="str">
        <f t="shared" si="1"/>
        <v/>
      </c>
      <c r="F10" s="5" t="str">
        <f t="shared" si="0"/>
        <v/>
      </c>
    </row>
    <row r="11" spans="1:6" x14ac:dyDescent="0.25">
      <c r="D11" s="26"/>
      <c r="E11" s="5" t="str">
        <f t="shared" si="1"/>
        <v/>
      </c>
      <c r="F11" s="5" t="str">
        <f t="shared" si="0"/>
        <v/>
      </c>
    </row>
    <row r="12" spans="1:6" x14ac:dyDescent="0.25">
      <c r="D12" s="26"/>
      <c r="E12" s="5" t="str">
        <f t="shared" si="1"/>
        <v/>
      </c>
      <c r="F12" s="5" t="str">
        <f t="shared" si="0"/>
        <v/>
      </c>
    </row>
    <row r="13" spans="1:6" x14ac:dyDescent="0.25">
      <c r="D13" s="26"/>
      <c r="E13" s="5" t="str">
        <f t="shared" si="1"/>
        <v/>
      </c>
      <c r="F13" s="5" t="str">
        <f t="shared" si="0"/>
        <v/>
      </c>
    </row>
    <row r="14" spans="1:6" x14ac:dyDescent="0.25">
      <c r="D14" s="15"/>
      <c r="E14" s="5" t="str">
        <f t="shared" si="1"/>
        <v/>
      </c>
      <c r="F14" s="5" t="str">
        <f t="shared" si="0"/>
        <v/>
      </c>
    </row>
    <row r="15" spans="1:6" x14ac:dyDescent="0.25">
      <c r="D15" s="15"/>
      <c r="E15" s="5" t="str">
        <f t="shared" si="1"/>
        <v/>
      </c>
      <c r="F15" s="5" t="str">
        <f t="shared" si="0"/>
        <v/>
      </c>
    </row>
    <row r="16" spans="1:6" x14ac:dyDescent="0.25">
      <c r="E16" s="5" t="str">
        <f t="shared" si="1"/>
        <v/>
      </c>
      <c r="F16" s="5" t="str">
        <f t="shared" si="0"/>
        <v/>
      </c>
    </row>
    <row r="17" spans="3:6" x14ac:dyDescent="0.25">
      <c r="E17" s="5" t="str">
        <f t="shared" si="1"/>
        <v/>
      </c>
      <c r="F17" s="5" t="str">
        <f t="shared" si="0"/>
        <v/>
      </c>
    </row>
    <row r="18" spans="3:6" x14ac:dyDescent="0.25">
      <c r="E18" s="5" t="str">
        <f t="shared" si="1"/>
        <v/>
      </c>
      <c r="F18" s="5" t="str">
        <f t="shared" si="0"/>
        <v/>
      </c>
    </row>
    <row r="19" spans="3:6" x14ac:dyDescent="0.25">
      <c r="E19" s="5" t="str">
        <f t="shared" si="1"/>
        <v/>
      </c>
      <c r="F19" s="5" t="str">
        <f t="shared" si="0"/>
        <v/>
      </c>
    </row>
    <row r="20" spans="3:6" x14ac:dyDescent="0.25">
      <c r="E20" s="5" t="str">
        <f t="shared" si="1"/>
        <v/>
      </c>
      <c r="F20" s="5" t="str">
        <f t="shared" si="0"/>
        <v/>
      </c>
    </row>
    <row r="21" spans="3:6" x14ac:dyDescent="0.25">
      <c r="E21" s="5" t="str">
        <f t="shared" si="1"/>
        <v/>
      </c>
      <c r="F21" s="5" t="str">
        <f t="shared" si="0"/>
        <v/>
      </c>
    </row>
    <row r="22" spans="3:6" x14ac:dyDescent="0.25">
      <c r="D22" s="26"/>
      <c r="E22" s="5" t="str">
        <f t="shared" si="1"/>
        <v/>
      </c>
      <c r="F22" s="5" t="str">
        <f t="shared" si="0"/>
        <v/>
      </c>
    </row>
    <row r="23" spans="3:6" x14ac:dyDescent="0.25">
      <c r="D23" s="26"/>
      <c r="E23" s="5" t="str">
        <f t="shared" si="1"/>
        <v/>
      </c>
      <c r="F23" s="5" t="str">
        <f t="shared" si="0"/>
        <v/>
      </c>
    </row>
    <row r="24" spans="3:6" x14ac:dyDescent="0.25">
      <c r="D24" s="26"/>
      <c r="E24" s="5" t="str">
        <f t="shared" si="1"/>
        <v/>
      </c>
      <c r="F24" s="5" t="str">
        <f t="shared" si="0"/>
        <v/>
      </c>
    </row>
    <row r="25" spans="3:6" x14ac:dyDescent="0.25">
      <c r="D25" s="26"/>
      <c r="E25" s="5" t="str">
        <f t="shared" si="1"/>
        <v/>
      </c>
      <c r="F25" s="5" t="str">
        <f t="shared" si="0"/>
        <v/>
      </c>
    </row>
    <row r="26" spans="3:6" x14ac:dyDescent="0.25">
      <c r="E26" s="5" t="str">
        <f t="shared" si="1"/>
        <v/>
      </c>
      <c r="F26" s="5" t="str">
        <f t="shared" si="0"/>
        <v/>
      </c>
    </row>
    <row r="27" spans="3:6" x14ac:dyDescent="0.25">
      <c r="D27" s="26"/>
      <c r="E27" s="5" t="str">
        <f t="shared" si="1"/>
        <v/>
      </c>
      <c r="F27" s="5" t="str">
        <f t="shared" si="0"/>
        <v/>
      </c>
    </row>
    <row r="28" spans="3:6" x14ac:dyDescent="0.25">
      <c r="C28" s="38"/>
      <c r="D28" s="26"/>
      <c r="E28" s="5" t="str">
        <f t="shared" si="1"/>
        <v/>
      </c>
      <c r="F28" s="5" t="str">
        <f t="shared" si="0"/>
        <v/>
      </c>
    </row>
    <row r="29" spans="3:6" x14ac:dyDescent="0.25">
      <c r="D29" s="26"/>
      <c r="E29" s="5" t="str">
        <f t="shared" si="1"/>
        <v/>
      </c>
      <c r="F29" s="5" t="str">
        <f t="shared" si="0"/>
        <v/>
      </c>
    </row>
    <row r="30" spans="3:6" x14ac:dyDescent="0.25">
      <c r="C30" s="38"/>
      <c r="D30" s="26"/>
      <c r="E30" s="5" t="str">
        <f t="shared" si="1"/>
        <v/>
      </c>
      <c r="F30" s="5" t="str">
        <f t="shared" si="0"/>
        <v/>
      </c>
    </row>
    <row r="31" spans="3:6" x14ac:dyDescent="0.25">
      <c r="C31" s="38"/>
      <c r="D31" s="26"/>
      <c r="E31" s="5" t="str">
        <f t="shared" si="1"/>
        <v/>
      </c>
      <c r="F31" s="5" t="str">
        <f t="shared" si="0"/>
        <v/>
      </c>
    </row>
    <row r="32" spans="3:6" x14ac:dyDescent="0.25">
      <c r="C32" s="38"/>
      <c r="D32" s="26"/>
      <c r="E32" s="5" t="str">
        <f t="shared" si="1"/>
        <v/>
      </c>
      <c r="F32" s="5" t="str">
        <f t="shared" si="0"/>
        <v/>
      </c>
    </row>
    <row r="33" spans="3:6" x14ac:dyDescent="0.25">
      <c r="C33" s="38"/>
      <c r="D33" s="26"/>
      <c r="E33" s="5" t="str">
        <f t="shared" si="1"/>
        <v/>
      </c>
      <c r="F33" s="5" t="str">
        <f t="shared" si="0"/>
        <v/>
      </c>
    </row>
    <row r="34" spans="3:6" x14ac:dyDescent="0.25">
      <c r="C34" s="38"/>
      <c r="D34" s="26"/>
      <c r="E34" s="5" t="str">
        <f t="shared" si="1"/>
        <v/>
      </c>
      <c r="F34" s="5" t="str">
        <f t="shared" si="0"/>
        <v/>
      </c>
    </row>
    <row r="35" spans="3:6" x14ac:dyDescent="0.25">
      <c r="C35" s="38"/>
      <c r="D35" s="26"/>
      <c r="E35" s="5" t="str">
        <f t="shared" si="1"/>
        <v/>
      </c>
      <c r="F35" s="5" t="str">
        <f t="shared" si="0"/>
        <v/>
      </c>
    </row>
    <row r="36" spans="3:6" x14ac:dyDescent="0.25">
      <c r="C36" s="38"/>
      <c r="D36" s="26"/>
      <c r="E36" s="5" t="str">
        <f t="shared" si="1"/>
        <v/>
      </c>
      <c r="F36" s="5" t="str">
        <f t="shared" si="0"/>
        <v/>
      </c>
    </row>
    <row r="37" spans="3:6" x14ac:dyDescent="0.25">
      <c r="D37" s="26"/>
      <c r="E37" s="5" t="str">
        <f t="shared" si="1"/>
        <v/>
      </c>
      <c r="F37" s="5" t="str">
        <f t="shared" si="0"/>
        <v/>
      </c>
    </row>
    <row r="38" spans="3:6" x14ac:dyDescent="0.25">
      <c r="D38" s="26"/>
      <c r="E38" s="5" t="str">
        <f t="shared" si="1"/>
        <v/>
      </c>
      <c r="F38" s="5" t="str">
        <f t="shared" si="0"/>
        <v/>
      </c>
    </row>
    <row r="39" spans="3:6" x14ac:dyDescent="0.25">
      <c r="D39" s="26"/>
      <c r="E39" s="5" t="str">
        <f t="shared" si="1"/>
        <v/>
      </c>
      <c r="F39" s="5" t="str">
        <f t="shared" si="0"/>
        <v/>
      </c>
    </row>
    <row r="40" spans="3:6" x14ac:dyDescent="0.25">
      <c r="D40" s="26"/>
      <c r="E40" s="5" t="str">
        <f t="shared" si="1"/>
        <v/>
      </c>
      <c r="F40" s="5" t="str">
        <f t="shared" si="0"/>
        <v/>
      </c>
    </row>
    <row r="41" spans="3:6" x14ac:dyDescent="0.25">
      <c r="D41" s="26"/>
      <c r="E41" s="5" t="str">
        <f t="shared" si="1"/>
        <v/>
      </c>
      <c r="F41" s="5" t="str">
        <f t="shared" si="0"/>
        <v/>
      </c>
    </row>
    <row r="42" spans="3:6" x14ac:dyDescent="0.25">
      <c r="D42" s="26"/>
      <c r="E42" s="5" t="str">
        <f t="shared" si="1"/>
        <v/>
      </c>
      <c r="F42" s="5" t="str">
        <f t="shared" si="0"/>
        <v/>
      </c>
    </row>
    <row r="43" spans="3:6" x14ac:dyDescent="0.25">
      <c r="D43" s="26"/>
      <c r="E43" s="5" t="str">
        <f t="shared" si="1"/>
        <v/>
      </c>
      <c r="F43" s="5" t="str">
        <f t="shared" si="0"/>
        <v/>
      </c>
    </row>
    <row r="44" spans="3:6" x14ac:dyDescent="0.25">
      <c r="D44" s="26"/>
      <c r="E44" s="5" t="str">
        <f t="shared" si="1"/>
        <v/>
      </c>
      <c r="F44" s="5" t="str">
        <f t="shared" si="0"/>
        <v/>
      </c>
    </row>
    <row r="45" spans="3:6" x14ac:dyDescent="0.25">
      <c r="D45" s="26"/>
      <c r="E45" s="5" t="str">
        <f t="shared" si="1"/>
        <v/>
      </c>
      <c r="F45" s="5" t="str">
        <f t="shared" si="0"/>
        <v/>
      </c>
    </row>
    <row r="46" spans="3:6" x14ac:dyDescent="0.25">
      <c r="D46" s="26"/>
      <c r="E46" s="5" t="str">
        <f t="shared" si="1"/>
        <v/>
      </c>
      <c r="F46" s="5" t="str">
        <f t="shared" si="0"/>
        <v/>
      </c>
    </row>
    <row r="47" spans="3:6" x14ac:dyDescent="0.25">
      <c r="D47" s="26"/>
      <c r="E47" s="5" t="str">
        <f t="shared" si="1"/>
        <v/>
      </c>
      <c r="F47" s="5" t="str">
        <f t="shared" si="0"/>
        <v/>
      </c>
    </row>
    <row r="48" spans="3:6" x14ac:dyDescent="0.25">
      <c r="D48" s="26"/>
      <c r="E48" s="5" t="str">
        <f t="shared" si="1"/>
        <v/>
      </c>
      <c r="F48" s="5" t="str">
        <f t="shared" si="0"/>
        <v/>
      </c>
    </row>
    <row r="49" spans="4:6" x14ac:dyDescent="0.25">
      <c r="D49" s="26"/>
      <c r="E49" s="5" t="str">
        <f t="shared" si="1"/>
        <v/>
      </c>
      <c r="F49" s="5" t="str">
        <f t="shared" si="0"/>
        <v/>
      </c>
    </row>
    <row r="50" spans="4:6" x14ac:dyDescent="0.25">
      <c r="D50" s="26"/>
      <c r="E50" s="5" t="str">
        <f t="shared" si="1"/>
        <v/>
      </c>
      <c r="F50" s="5" t="str">
        <f t="shared" si="0"/>
        <v/>
      </c>
    </row>
    <row r="51" spans="4:6" x14ac:dyDescent="0.25">
      <c r="D51" s="26"/>
      <c r="E51" s="5" t="str">
        <f t="shared" si="1"/>
        <v/>
      </c>
      <c r="F51" s="5" t="str">
        <f t="shared" si="0"/>
        <v/>
      </c>
    </row>
    <row r="52" spans="4:6" x14ac:dyDescent="0.25">
      <c r="D52" s="26"/>
      <c r="E52" s="5" t="str">
        <f t="shared" si="1"/>
        <v/>
      </c>
      <c r="F52" s="5" t="str">
        <f t="shared" si="0"/>
        <v/>
      </c>
    </row>
    <row r="53" spans="4:6" x14ac:dyDescent="0.25">
      <c r="D53" s="26"/>
      <c r="E53" s="5" t="str">
        <f t="shared" si="1"/>
        <v/>
      </c>
      <c r="F53" s="5" t="str">
        <f t="shared" si="0"/>
        <v/>
      </c>
    </row>
    <row r="54" spans="4:6" x14ac:dyDescent="0.25">
      <c r="D54" s="26"/>
      <c r="E54" s="5" t="str">
        <f t="shared" si="1"/>
        <v/>
      </c>
      <c r="F54" s="5" t="str">
        <f t="shared" si="0"/>
        <v/>
      </c>
    </row>
    <row r="55" spans="4:6" x14ac:dyDescent="0.25">
      <c r="D55" s="26"/>
      <c r="E55" s="5" t="str">
        <f t="shared" si="1"/>
        <v/>
      </c>
      <c r="F55" s="5" t="str">
        <f t="shared" si="0"/>
        <v/>
      </c>
    </row>
    <row r="56" spans="4:6" x14ac:dyDescent="0.25">
      <c r="D56" s="26"/>
      <c r="E56" s="5" t="str">
        <f t="shared" si="1"/>
        <v/>
      </c>
      <c r="F56" s="5" t="str">
        <f t="shared" si="0"/>
        <v/>
      </c>
    </row>
    <row r="57" spans="4:6" x14ac:dyDescent="0.25">
      <c r="D57" s="26"/>
      <c r="E57" s="5" t="str">
        <f t="shared" si="1"/>
        <v/>
      </c>
      <c r="F57" s="5" t="str">
        <f t="shared" si="0"/>
        <v/>
      </c>
    </row>
    <row r="58" spans="4:6" x14ac:dyDescent="0.25">
      <c r="D58" s="26"/>
      <c r="E58" s="5" t="str">
        <f t="shared" si="1"/>
        <v/>
      </c>
      <c r="F58" s="5" t="str">
        <f t="shared" si="0"/>
        <v/>
      </c>
    </row>
    <row r="59" spans="4:6" x14ac:dyDescent="0.25">
      <c r="D59" s="26"/>
      <c r="E59" s="5" t="str">
        <f t="shared" si="1"/>
        <v/>
      </c>
      <c r="F59" s="5" t="str">
        <f t="shared" si="0"/>
        <v/>
      </c>
    </row>
    <row r="60" spans="4:6" x14ac:dyDescent="0.25">
      <c r="D60" s="26"/>
      <c r="E60" s="5" t="str">
        <f t="shared" si="1"/>
        <v/>
      </c>
      <c r="F60" s="5" t="str">
        <f t="shared" si="0"/>
        <v/>
      </c>
    </row>
    <row r="61" spans="4:6" x14ac:dyDescent="0.25">
      <c r="D61" s="26"/>
      <c r="E61" s="5" t="str">
        <f t="shared" si="1"/>
        <v/>
      </c>
      <c r="F61" s="5" t="str">
        <f t="shared" si="0"/>
        <v/>
      </c>
    </row>
    <row r="62" spans="4:6" x14ac:dyDescent="0.25">
      <c r="D62" s="26"/>
      <c r="E62" s="5" t="str">
        <f t="shared" si="1"/>
        <v/>
      </c>
      <c r="F62" s="5" t="str">
        <f t="shared" si="0"/>
        <v/>
      </c>
    </row>
    <row r="63" spans="4:6" x14ac:dyDescent="0.25">
      <c r="D63" s="26"/>
      <c r="E63" s="5" t="str">
        <f t="shared" ref="E63:E126" si="2">IFERROR(D63/C63,"")</f>
        <v/>
      </c>
      <c r="F63" s="5" t="str">
        <f t="shared" si="0"/>
        <v/>
      </c>
    </row>
    <row r="64" spans="4:6" x14ac:dyDescent="0.25">
      <c r="D64" s="26"/>
      <c r="E64" s="5" t="str">
        <f t="shared" si="2"/>
        <v/>
      </c>
      <c r="F64" s="5" t="str">
        <f t="shared" si="0"/>
        <v/>
      </c>
    </row>
    <row r="65" spans="4:6" x14ac:dyDescent="0.25">
      <c r="D65" s="26"/>
      <c r="E65" s="5" t="str">
        <f t="shared" si="2"/>
        <v/>
      </c>
      <c r="F65" s="5" t="str">
        <f t="shared" si="0"/>
        <v/>
      </c>
    </row>
    <row r="66" spans="4:6" x14ac:dyDescent="0.25">
      <c r="D66" s="26"/>
      <c r="E66" s="5" t="str">
        <f t="shared" si="2"/>
        <v/>
      </c>
      <c r="F66" s="5" t="str">
        <f t="shared" si="0"/>
        <v/>
      </c>
    </row>
    <row r="67" spans="4:6" x14ac:dyDescent="0.25">
      <c r="D67" s="26"/>
      <c r="E67" s="5" t="str">
        <f t="shared" si="2"/>
        <v/>
      </c>
      <c r="F67" s="5" t="str">
        <f t="shared" ref="F67:F130" si="3">IFERROR(SUMIF(B:B,B67,D:D)/SUMIF(B:B,B67,C:C),"")</f>
        <v/>
      </c>
    </row>
    <row r="68" spans="4:6" x14ac:dyDescent="0.25">
      <c r="D68" s="26"/>
      <c r="E68" s="5" t="str">
        <f t="shared" si="2"/>
        <v/>
      </c>
      <c r="F68" s="5" t="str">
        <f t="shared" si="3"/>
        <v/>
      </c>
    </row>
    <row r="69" spans="4:6" x14ac:dyDescent="0.25">
      <c r="D69" s="26"/>
      <c r="E69" s="5" t="str">
        <f t="shared" si="2"/>
        <v/>
      </c>
      <c r="F69" s="5" t="str">
        <f t="shared" si="3"/>
        <v/>
      </c>
    </row>
    <row r="70" spans="4:6" x14ac:dyDescent="0.25">
      <c r="D70" s="26"/>
      <c r="E70" s="5" t="str">
        <f t="shared" si="2"/>
        <v/>
      </c>
      <c r="F70" s="5" t="str">
        <f t="shared" si="3"/>
        <v/>
      </c>
    </row>
    <row r="71" spans="4:6" x14ac:dyDescent="0.25">
      <c r="D71" s="26"/>
      <c r="E71" s="5" t="str">
        <f t="shared" si="2"/>
        <v/>
      </c>
      <c r="F71" s="5" t="str">
        <f t="shared" si="3"/>
        <v/>
      </c>
    </row>
    <row r="72" spans="4:6" x14ac:dyDescent="0.25">
      <c r="D72" s="26"/>
      <c r="E72" s="5" t="str">
        <f t="shared" si="2"/>
        <v/>
      </c>
      <c r="F72" s="5" t="str">
        <f t="shared" si="3"/>
        <v/>
      </c>
    </row>
    <row r="73" spans="4:6" x14ac:dyDescent="0.25">
      <c r="D73" s="26"/>
      <c r="E73" s="5" t="str">
        <f t="shared" si="2"/>
        <v/>
      </c>
      <c r="F73" s="5" t="str">
        <f t="shared" si="3"/>
        <v/>
      </c>
    </row>
    <row r="74" spans="4:6" x14ac:dyDescent="0.25">
      <c r="D74" s="26"/>
      <c r="E74" s="5" t="str">
        <f t="shared" si="2"/>
        <v/>
      </c>
      <c r="F74" s="5" t="str">
        <f t="shared" si="3"/>
        <v/>
      </c>
    </row>
    <row r="75" spans="4:6" x14ac:dyDescent="0.25">
      <c r="D75" s="26"/>
      <c r="E75" s="5" t="str">
        <f t="shared" si="2"/>
        <v/>
      </c>
      <c r="F75" s="5" t="str">
        <f t="shared" si="3"/>
        <v/>
      </c>
    </row>
    <row r="76" spans="4:6" x14ac:dyDescent="0.25">
      <c r="D76" s="26"/>
      <c r="E76" s="5" t="str">
        <f t="shared" si="2"/>
        <v/>
      </c>
      <c r="F76" s="5" t="str">
        <f t="shared" si="3"/>
        <v/>
      </c>
    </row>
    <row r="77" spans="4:6" x14ac:dyDescent="0.25">
      <c r="D77" s="26"/>
      <c r="E77" s="5" t="str">
        <f t="shared" si="2"/>
        <v/>
      </c>
      <c r="F77" s="5" t="str">
        <f t="shared" si="3"/>
        <v/>
      </c>
    </row>
    <row r="78" spans="4:6" x14ac:dyDescent="0.25">
      <c r="D78" s="26"/>
      <c r="E78" s="5" t="str">
        <f t="shared" si="2"/>
        <v/>
      </c>
      <c r="F78" s="5" t="str">
        <f t="shared" si="3"/>
        <v/>
      </c>
    </row>
    <row r="79" spans="4:6" x14ac:dyDescent="0.25">
      <c r="D79" s="26"/>
      <c r="E79" s="5" t="str">
        <f t="shared" si="2"/>
        <v/>
      </c>
      <c r="F79" s="5" t="str">
        <f t="shared" si="3"/>
        <v/>
      </c>
    </row>
    <row r="80" spans="4:6" x14ac:dyDescent="0.25">
      <c r="D80" s="26"/>
      <c r="E80" s="5" t="str">
        <f t="shared" si="2"/>
        <v/>
      </c>
      <c r="F80" s="5" t="str">
        <f t="shared" si="3"/>
        <v/>
      </c>
    </row>
    <row r="81" spans="4:6" x14ac:dyDescent="0.25">
      <c r="D81" s="26"/>
      <c r="E81" s="5" t="str">
        <f t="shared" si="2"/>
        <v/>
      </c>
      <c r="F81" s="5" t="str">
        <f t="shared" si="3"/>
        <v/>
      </c>
    </row>
    <row r="82" spans="4:6" x14ac:dyDescent="0.25">
      <c r="D82" s="26"/>
      <c r="E82" s="5" t="str">
        <f t="shared" si="2"/>
        <v/>
      </c>
      <c r="F82" s="5" t="str">
        <f t="shared" si="3"/>
        <v/>
      </c>
    </row>
    <row r="83" spans="4:6" x14ac:dyDescent="0.25">
      <c r="D83" s="26"/>
      <c r="E83" s="5" t="str">
        <f t="shared" si="2"/>
        <v/>
      </c>
      <c r="F83" s="5" t="str">
        <f t="shared" si="3"/>
        <v/>
      </c>
    </row>
    <row r="84" spans="4:6" x14ac:dyDescent="0.25">
      <c r="D84" s="26"/>
      <c r="E84" s="5" t="str">
        <f t="shared" si="2"/>
        <v/>
      </c>
      <c r="F84" s="5" t="str">
        <f t="shared" si="3"/>
        <v/>
      </c>
    </row>
    <row r="85" spans="4:6" x14ac:dyDescent="0.25">
      <c r="D85" s="26"/>
      <c r="E85" s="5" t="str">
        <f t="shared" si="2"/>
        <v/>
      </c>
      <c r="F85" s="5" t="str">
        <f t="shared" si="3"/>
        <v/>
      </c>
    </row>
    <row r="86" spans="4:6" x14ac:dyDescent="0.25">
      <c r="D86" s="26"/>
      <c r="E86" s="5" t="str">
        <f t="shared" si="2"/>
        <v/>
      </c>
      <c r="F86" s="5" t="str">
        <f t="shared" si="3"/>
        <v/>
      </c>
    </row>
    <row r="87" spans="4:6" x14ac:dyDescent="0.25">
      <c r="D87" s="26"/>
      <c r="E87" s="5" t="str">
        <f t="shared" si="2"/>
        <v/>
      </c>
      <c r="F87" s="5" t="str">
        <f t="shared" si="3"/>
        <v/>
      </c>
    </row>
    <row r="88" spans="4:6" x14ac:dyDescent="0.25">
      <c r="D88" s="26"/>
      <c r="E88" s="5" t="str">
        <f t="shared" si="2"/>
        <v/>
      </c>
      <c r="F88" s="5" t="str">
        <f t="shared" si="3"/>
        <v/>
      </c>
    </row>
    <row r="89" spans="4:6" x14ac:dyDescent="0.25">
      <c r="D89" s="26"/>
      <c r="E89" s="5" t="str">
        <f t="shared" si="2"/>
        <v/>
      </c>
      <c r="F89" s="5" t="str">
        <f t="shared" si="3"/>
        <v/>
      </c>
    </row>
    <row r="90" spans="4:6" x14ac:dyDescent="0.25">
      <c r="D90" s="26"/>
      <c r="E90" s="5" t="str">
        <f t="shared" si="2"/>
        <v/>
      </c>
      <c r="F90" s="5" t="str">
        <f t="shared" si="3"/>
        <v/>
      </c>
    </row>
    <row r="91" spans="4:6" x14ac:dyDescent="0.25">
      <c r="D91" s="26"/>
      <c r="E91" s="5" t="str">
        <f t="shared" si="2"/>
        <v/>
      </c>
      <c r="F91" s="5" t="str">
        <f t="shared" si="3"/>
        <v/>
      </c>
    </row>
    <row r="92" spans="4:6" x14ac:dyDescent="0.25">
      <c r="D92" s="26"/>
      <c r="E92" s="5" t="str">
        <f t="shared" si="2"/>
        <v/>
      </c>
      <c r="F92" s="5" t="str">
        <f t="shared" si="3"/>
        <v/>
      </c>
    </row>
    <row r="93" spans="4:6" x14ac:dyDescent="0.25">
      <c r="D93" s="26"/>
      <c r="E93" s="5" t="str">
        <f t="shared" si="2"/>
        <v/>
      </c>
      <c r="F93" s="5" t="str">
        <f t="shared" si="3"/>
        <v/>
      </c>
    </row>
    <row r="94" spans="4:6" x14ac:dyDescent="0.25">
      <c r="D94" s="26"/>
      <c r="E94" s="5" t="str">
        <f t="shared" si="2"/>
        <v/>
      </c>
      <c r="F94" s="5" t="str">
        <f t="shared" si="3"/>
        <v/>
      </c>
    </row>
    <row r="95" spans="4:6" x14ac:dyDescent="0.25">
      <c r="D95" s="26"/>
      <c r="E95" s="5" t="str">
        <f t="shared" si="2"/>
        <v/>
      </c>
      <c r="F95" s="5" t="str">
        <f t="shared" si="3"/>
        <v/>
      </c>
    </row>
    <row r="96" spans="4:6" x14ac:dyDescent="0.25">
      <c r="D96" s="26"/>
      <c r="E96" s="5" t="str">
        <f t="shared" si="2"/>
        <v/>
      </c>
      <c r="F96" s="5" t="str">
        <f t="shared" si="3"/>
        <v/>
      </c>
    </row>
    <row r="97" spans="4:6" x14ac:dyDescent="0.25">
      <c r="D97" s="26"/>
      <c r="E97" s="5" t="str">
        <f t="shared" si="2"/>
        <v/>
      </c>
      <c r="F97" s="5" t="str">
        <f t="shared" si="3"/>
        <v/>
      </c>
    </row>
    <row r="98" spans="4:6" x14ac:dyDescent="0.25">
      <c r="D98" s="26"/>
      <c r="E98" s="5" t="str">
        <f t="shared" si="2"/>
        <v/>
      </c>
      <c r="F98" s="5" t="str">
        <f t="shared" si="3"/>
        <v/>
      </c>
    </row>
    <row r="99" spans="4:6" x14ac:dyDescent="0.25">
      <c r="D99" s="26"/>
      <c r="E99" s="5" t="str">
        <f t="shared" si="2"/>
        <v/>
      </c>
      <c r="F99" s="5" t="str">
        <f t="shared" si="3"/>
        <v/>
      </c>
    </row>
    <row r="100" spans="4:6" x14ac:dyDescent="0.25">
      <c r="D100" s="26"/>
      <c r="E100" s="5" t="str">
        <f t="shared" si="2"/>
        <v/>
      </c>
      <c r="F100" s="5" t="str">
        <f t="shared" si="3"/>
        <v/>
      </c>
    </row>
    <row r="101" spans="4:6" x14ac:dyDescent="0.25">
      <c r="D101" s="26"/>
      <c r="E101" s="5" t="str">
        <f t="shared" si="2"/>
        <v/>
      </c>
      <c r="F101" s="5" t="str">
        <f t="shared" si="3"/>
        <v/>
      </c>
    </row>
    <row r="102" spans="4:6" x14ac:dyDescent="0.25">
      <c r="D102" s="26"/>
      <c r="E102" s="5" t="str">
        <f t="shared" si="2"/>
        <v/>
      </c>
      <c r="F102" s="5" t="str">
        <f t="shared" si="3"/>
        <v/>
      </c>
    </row>
    <row r="103" spans="4:6" x14ac:dyDescent="0.25">
      <c r="D103" s="26"/>
      <c r="E103" s="5" t="str">
        <f t="shared" si="2"/>
        <v/>
      </c>
      <c r="F103" s="5" t="str">
        <f t="shared" si="3"/>
        <v/>
      </c>
    </row>
    <row r="104" spans="4:6" x14ac:dyDescent="0.25">
      <c r="D104" s="26"/>
      <c r="E104" s="5" t="str">
        <f t="shared" si="2"/>
        <v/>
      </c>
      <c r="F104" s="5" t="str">
        <f t="shared" si="3"/>
        <v/>
      </c>
    </row>
    <row r="105" spans="4:6" x14ac:dyDescent="0.25">
      <c r="D105" s="26"/>
      <c r="E105" s="5" t="str">
        <f t="shared" si="2"/>
        <v/>
      </c>
      <c r="F105" s="5" t="str">
        <f t="shared" si="3"/>
        <v/>
      </c>
    </row>
    <row r="106" spans="4:6" x14ac:dyDescent="0.25">
      <c r="D106" s="26"/>
      <c r="E106" s="5" t="str">
        <f t="shared" si="2"/>
        <v/>
      </c>
      <c r="F106" s="5" t="str">
        <f t="shared" si="3"/>
        <v/>
      </c>
    </row>
    <row r="107" spans="4:6" x14ac:dyDescent="0.25">
      <c r="D107" s="26"/>
      <c r="E107" s="5" t="str">
        <f t="shared" si="2"/>
        <v/>
      </c>
      <c r="F107" s="5" t="str">
        <f t="shared" si="3"/>
        <v/>
      </c>
    </row>
    <row r="108" spans="4:6" x14ac:dyDescent="0.25">
      <c r="D108" s="26"/>
      <c r="E108" s="5" t="str">
        <f t="shared" si="2"/>
        <v/>
      </c>
      <c r="F108" s="5" t="str">
        <f t="shared" si="3"/>
        <v/>
      </c>
    </row>
    <row r="109" spans="4:6" x14ac:dyDescent="0.25">
      <c r="D109" s="26"/>
      <c r="E109" s="5" t="str">
        <f t="shared" si="2"/>
        <v/>
      </c>
      <c r="F109" s="5" t="str">
        <f t="shared" si="3"/>
        <v/>
      </c>
    </row>
    <row r="110" spans="4:6" x14ac:dyDescent="0.25">
      <c r="D110" s="26"/>
      <c r="E110" s="5" t="str">
        <f t="shared" si="2"/>
        <v/>
      </c>
      <c r="F110" s="5" t="str">
        <f t="shared" si="3"/>
        <v/>
      </c>
    </row>
    <row r="111" spans="4:6" x14ac:dyDescent="0.25">
      <c r="D111" s="26"/>
      <c r="E111" s="5" t="str">
        <f t="shared" si="2"/>
        <v/>
      </c>
      <c r="F111" s="5" t="str">
        <f t="shared" si="3"/>
        <v/>
      </c>
    </row>
    <row r="112" spans="4:6" x14ac:dyDescent="0.25">
      <c r="D112" s="26"/>
      <c r="E112" s="5" t="str">
        <f t="shared" si="2"/>
        <v/>
      </c>
      <c r="F112" s="5" t="str">
        <f t="shared" si="3"/>
        <v/>
      </c>
    </row>
    <row r="113" spans="4:6" x14ac:dyDescent="0.25">
      <c r="D113" s="26"/>
      <c r="E113" s="5" t="str">
        <f t="shared" si="2"/>
        <v/>
      </c>
      <c r="F113" s="5" t="str">
        <f t="shared" si="3"/>
        <v/>
      </c>
    </row>
    <row r="114" spans="4:6" x14ac:dyDescent="0.25">
      <c r="D114" s="26"/>
      <c r="E114" s="5" t="str">
        <f t="shared" si="2"/>
        <v/>
      </c>
      <c r="F114" s="5" t="str">
        <f t="shared" si="3"/>
        <v/>
      </c>
    </row>
    <row r="115" spans="4:6" x14ac:dyDescent="0.25">
      <c r="D115" s="26"/>
      <c r="E115" s="5" t="str">
        <f t="shared" si="2"/>
        <v/>
      </c>
      <c r="F115" s="5" t="str">
        <f t="shared" si="3"/>
        <v/>
      </c>
    </row>
    <row r="116" spans="4:6" x14ac:dyDescent="0.25">
      <c r="D116" s="26"/>
      <c r="E116" s="5" t="str">
        <f t="shared" si="2"/>
        <v/>
      </c>
      <c r="F116" s="5" t="str">
        <f t="shared" si="3"/>
        <v/>
      </c>
    </row>
    <row r="117" spans="4:6" x14ac:dyDescent="0.25">
      <c r="D117" s="26"/>
      <c r="E117" s="5" t="str">
        <f t="shared" si="2"/>
        <v/>
      </c>
      <c r="F117" s="5" t="str">
        <f t="shared" si="3"/>
        <v/>
      </c>
    </row>
    <row r="118" spans="4:6" x14ac:dyDescent="0.25">
      <c r="D118" s="26"/>
      <c r="E118" s="5" t="str">
        <f t="shared" si="2"/>
        <v/>
      </c>
      <c r="F118" s="5" t="str">
        <f t="shared" si="3"/>
        <v/>
      </c>
    </row>
    <row r="119" spans="4:6" x14ac:dyDescent="0.25">
      <c r="D119" s="26"/>
      <c r="E119" s="5" t="str">
        <f t="shared" si="2"/>
        <v/>
      </c>
      <c r="F119" s="5" t="str">
        <f t="shared" si="3"/>
        <v/>
      </c>
    </row>
    <row r="120" spans="4:6" x14ac:dyDescent="0.25">
      <c r="D120" s="26"/>
      <c r="E120" s="5" t="str">
        <f t="shared" si="2"/>
        <v/>
      </c>
      <c r="F120" s="5" t="str">
        <f t="shared" si="3"/>
        <v/>
      </c>
    </row>
    <row r="121" spans="4:6" x14ac:dyDescent="0.25">
      <c r="D121" s="26"/>
      <c r="E121" s="5" t="str">
        <f t="shared" si="2"/>
        <v/>
      </c>
      <c r="F121" s="5" t="str">
        <f t="shared" si="3"/>
        <v/>
      </c>
    </row>
    <row r="122" spans="4:6" x14ac:dyDescent="0.25">
      <c r="D122" s="26"/>
      <c r="E122" s="5" t="str">
        <f t="shared" si="2"/>
        <v/>
      </c>
      <c r="F122" s="5" t="str">
        <f t="shared" si="3"/>
        <v/>
      </c>
    </row>
    <row r="123" spans="4:6" x14ac:dyDescent="0.25">
      <c r="D123" s="26"/>
      <c r="E123" s="5" t="str">
        <f t="shared" si="2"/>
        <v/>
      </c>
      <c r="F123" s="5" t="str">
        <f t="shared" si="3"/>
        <v/>
      </c>
    </row>
    <row r="124" spans="4:6" x14ac:dyDescent="0.25">
      <c r="D124" s="26"/>
      <c r="E124" s="5" t="str">
        <f t="shared" si="2"/>
        <v/>
      </c>
      <c r="F124" s="5" t="str">
        <f t="shared" si="3"/>
        <v/>
      </c>
    </row>
    <row r="125" spans="4:6" x14ac:dyDescent="0.25">
      <c r="D125" s="26"/>
      <c r="E125" s="5" t="str">
        <f t="shared" si="2"/>
        <v/>
      </c>
      <c r="F125" s="5" t="str">
        <f t="shared" si="3"/>
        <v/>
      </c>
    </row>
    <row r="126" spans="4:6" x14ac:dyDescent="0.25">
      <c r="D126" s="26"/>
      <c r="E126" s="5" t="str">
        <f t="shared" si="2"/>
        <v/>
      </c>
      <c r="F126" s="5" t="str">
        <f t="shared" si="3"/>
        <v/>
      </c>
    </row>
    <row r="127" spans="4:6" x14ac:dyDescent="0.25">
      <c r="D127" s="26"/>
      <c r="E127" s="5" t="str">
        <f t="shared" ref="E127:E190" si="4">IFERROR(D127/C127,"")</f>
        <v/>
      </c>
      <c r="F127" s="5" t="str">
        <f t="shared" si="3"/>
        <v/>
      </c>
    </row>
    <row r="128" spans="4:6" x14ac:dyDescent="0.25">
      <c r="D128" s="26"/>
      <c r="E128" s="5" t="str">
        <f t="shared" si="4"/>
        <v/>
      </c>
      <c r="F128" s="5" t="str">
        <f t="shared" si="3"/>
        <v/>
      </c>
    </row>
    <row r="129" spans="4:6" x14ac:dyDescent="0.25">
      <c r="D129" s="26"/>
      <c r="E129" s="5" t="str">
        <f t="shared" si="4"/>
        <v/>
      </c>
      <c r="F129" s="5" t="str">
        <f t="shared" si="3"/>
        <v/>
      </c>
    </row>
    <row r="130" spans="4:6" x14ac:dyDescent="0.25">
      <c r="D130" s="26"/>
      <c r="E130" s="5" t="str">
        <f t="shared" si="4"/>
        <v/>
      </c>
      <c r="F130" s="5" t="str">
        <f t="shared" si="3"/>
        <v/>
      </c>
    </row>
    <row r="131" spans="4:6" x14ac:dyDescent="0.25">
      <c r="D131" s="26"/>
      <c r="E131" s="5" t="str">
        <f t="shared" si="4"/>
        <v/>
      </c>
      <c r="F131" s="5" t="str">
        <f t="shared" ref="F131:F194" si="5">IFERROR(SUMIF(B:B,B131,D:D)/SUMIF(B:B,B131,C:C),"")</f>
        <v/>
      </c>
    </row>
    <row r="132" spans="4:6" x14ac:dyDescent="0.25">
      <c r="D132" s="26"/>
      <c r="E132" s="5" t="str">
        <f t="shared" si="4"/>
        <v/>
      </c>
      <c r="F132" s="5" t="str">
        <f t="shared" si="5"/>
        <v/>
      </c>
    </row>
    <row r="133" spans="4:6" x14ac:dyDescent="0.25">
      <c r="D133" s="26"/>
      <c r="E133" s="5" t="str">
        <f t="shared" si="4"/>
        <v/>
      </c>
      <c r="F133" s="5" t="str">
        <f t="shared" si="5"/>
        <v/>
      </c>
    </row>
    <row r="134" spans="4:6" x14ac:dyDescent="0.25">
      <c r="D134" s="26"/>
      <c r="E134" s="5" t="str">
        <f t="shared" si="4"/>
        <v/>
      </c>
      <c r="F134" s="5" t="str">
        <f t="shared" si="5"/>
        <v/>
      </c>
    </row>
    <row r="135" spans="4:6" x14ac:dyDescent="0.25">
      <c r="D135" s="26"/>
      <c r="E135" s="5" t="str">
        <f t="shared" si="4"/>
        <v/>
      </c>
      <c r="F135" s="5" t="str">
        <f t="shared" si="5"/>
        <v/>
      </c>
    </row>
    <row r="136" spans="4:6" x14ac:dyDescent="0.25">
      <c r="D136" s="26"/>
      <c r="E136" s="5" t="str">
        <f t="shared" si="4"/>
        <v/>
      </c>
      <c r="F136" s="5" t="str">
        <f t="shared" si="5"/>
        <v/>
      </c>
    </row>
    <row r="137" spans="4:6" x14ac:dyDescent="0.25">
      <c r="D137" s="26"/>
      <c r="E137" s="5" t="str">
        <f t="shared" si="4"/>
        <v/>
      </c>
      <c r="F137" s="5" t="str">
        <f t="shared" si="5"/>
        <v/>
      </c>
    </row>
    <row r="138" spans="4:6" x14ac:dyDescent="0.25">
      <c r="D138" s="26"/>
      <c r="E138" s="5" t="str">
        <f t="shared" si="4"/>
        <v/>
      </c>
      <c r="F138" s="5" t="str">
        <f t="shared" si="5"/>
        <v/>
      </c>
    </row>
    <row r="139" spans="4:6" x14ac:dyDescent="0.25">
      <c r="D139" s="26"/>
      <c r="E139" s="5" t="str">
        <f t="shared" si="4"/>
        <v/>
      </c>
      <c r="F139" s="5" t="str">
        <f t="shared" si="5"/>
        <v/>
      </c>
    </row>
    <row r="140" spans="4:6" x14ac:dyDescent="0.25">
      <c r="D140" s="26"/>
      <c r="E140" s="5" t="str">
        <f t="shared" si="4"/>
        <v/>
      </c>
      <c r="F140" s="5" t="str">
        <f t="shared" si="5"/>
        <v/>
      </c>
    </row>
    <row r="141" spans="4:6" x14ac:dyDescent="0.25">
      <c r="D141" s="26"/>
      <c r="E141" s="5" t="str">
        <f t="shared" si="4"/>
        <v/>
      </c>
      <c r="F141" s="5" t="str">
        <f t="shared" si="5"/>
        <v/>
      </c>
    </row>
    <row r="142" spans="4:6" x14ac:dyDescent="0.25">
      <c r="D142" s="26"/>
      <c r="E142" s="5" t="str">
        <f t="shared" si="4"/>
        <v/>
      </c>
      <c r="F142" s="5" t="str">
        <f t="shared" si="5"/>
        <v/>
      </c>
    </row>
    <row r="143" spans="4:6" x14ac:dyDescent="0.25">
      <c r="D143" s="26"/>
      <c r="E143" s="5" t="str">
        <f t="shared" si="4"/>
        <v/>
      </c>
      <c r="F143" s="5" t="str">
        <f t="shared" si="5"/>
        <v/>
      </c>
    </row>
    <row r="144" spans="4:6" x14ac:dyDescent="0.25">
      <c r="D144" s="26"/>
      <c r="E144" s="5" t="str">
        <f t="shared" si="4"/>
        <v/>
      </c>
      <c r="F144" s="5" t="str">
        <f t="shared" si="5"/>
        <v/>
      </c>
    </row>
    <row r="145" spans="4:6" x14ac:dyDescent="0.25">
      <c r="D145" s="26"/>
      <c r="E145" s="5" t="str">
        <f t="shared" si="4"/>
        <v/>
      </c>
      <c r="F145" s="5" t="str">
        <f t="shared" si="5"/>
        <v/>
      </c>
    </row>
    <row r="146" spans="4:6" x14ac:dyDescent="0.25">
      <c r="D146" s="26"/>
      <c r="E146" s="5" t="str">
        <f t="shared" si="4"/>
        <v/>
      </c>
      <c r="F146" s="5" t="str">
        <f t="shared" si="5"/>
        <v/>
      </c>
    </row>
    <row r="147" spans="4:6" x14ac:dyDescent="0.25">
      <c r="D147" s="26"/>
      <c r="E147" s="5" t="str">
        <f t="shared" si="4"/>
        <v/>
      </c>
      <c r="F147" s="5" t="str">
        <f t="shared" si="5"/>
        <v/>
      </c>
    </row>
    <row r="148" spans="4:6" x14ac:dyDescent="0.25">
      <c r="D148" s="26"/>
      <c r="E148" s="5" t="str">
        <f t="shared" si="4"/>
        <v/>
      </c>
      <c r="F148" s="5" t="str">
        <f t="shared" si="5"/>
        <v/>
      </c>
    </row>
    <row r="149" spans="4:6" x14ac:dyDescent="0.25">
      <c r="D149" s="26"/>
      <c r="E149" s="5" t="str">
        <f t="shared" si="4"/>
        <v/>
      </c>
      <c r="F149" s="5" t="str">
        <f t="shared" si="5"/>
        <v/>
      </c>
    </row>
    <row r="150" spans="4:6" x14ac:dyDescent="0.25">
      <c r="D150" s="26"/>
      <c r="E150" s="5" t="str">
        <f t="shared" si="4"/>
        <v/>
      </c>
      <c r="F150" s="5" t="str">
        <f t="shared" si="5"/>
        <v/>
      </c>
    </row>
    <row r="151" spans="4:6" x14ac:dyDescent="0.25">
      <c r="D151" s="26"/>
      <c r="E151" s="5" t="str">
        <f t="shared" si="4"/>
        <v/>
      </c>
      <c r="F151" s="5" t="str">
        <f t="shared" si="5"/>
        <v/>
      </c>
    </row>
    <row r="152" spans="4:6" x14ac:dyDescent="0.25">
      <c r="D152" s="26"/>
      <c r="E152" s="5" t="str">
        <f t="shared" si="4"/>
        <v/>
      </c>
      <c r="F152" s="5" t="str">
        <f t="shared" si="5"/>
        <v/>
      </c>
    </row>
    <row r="153" spans="4:6" x14ac:dyDescent="0.25">
      <c r="D153" s="26"/>
      <c r="E153" s="5" t="str">
        <f t="shared" si="4"/>
        <v/>
      </c>
      <c r="F153" s="5" t="str">
        <f t="shared" si="5"/>
        <v/>
      </c>
    </row>
    <row r="154" spans="4:6" x14ac:dyDescent="0.25">
      <c r="D154" s="26"/>
      <c r="E154" s="5" t="str">
        <f t="shared" si="4"/>
        <v/>
      </c>
      <c r="F154" s="5" t="str">
        <f t="shared" si="5"/>
        <v/>
      </c>
    </row>
    <row r="155" spans="4:6" x14ac:dyDescent="0.25">
      <c r="D155" s="26"/>
      <c r="E155" s="5" t="str">
        <f t="shared" si="4"/>
        <v/>
      </c>
      <c r="F155" s="5" t="str">
        <f t="shared" si="5"/>
        <v/>
      </c>
    </row>
    <row r="156" spans="4:6" x14ac:dyDescent="0.25">
      <c r="D156" s="26"/>
      <c r="E156" s="5" t="str">
        <f t="shared" si="4"/>
        <v/>
      </c>
      <c r="F156" s="5" t="str">
        <f t="shared" si="5"/>
        <v/>
      </c>
    </row>
    <row r="157" spans="4:6" x14ac:dyDescent="0.25">
      <c r="D157" s="26"/>
      <c r="E157" s="5" t="str">
        <f t="shared" si="4"/>
        <v/>
      </c>
      <c r="F157" s="5" t="str">
        <f t="shared" si="5"/>
        <v/>
      </c>
    </row>
    <row r="158" spans="4:6" x14ac:dyDescent="0.25">
      <c r="D158" s="26"/>
      <c r="E158" s="5" t="str">
        <f t="shared" si="4"/>
        <v/>
      </c>
      <c r="F158" s="5" t="str">
        <f t="shared" si="5"/>
        <v/>
      </c>
    </row>
    <row r="159" spans="4:6" x14ac:dyDescent="0.25">
      <c r="D159" s="26"/>
      <c r="E159" s="5" t="str">
        <f t="shared" si="4"/>
        <v/>
      </c>
      <c r="F159" s="5" t="str">
        <f t="shared" si="5"/>
        <v/>
      </c>
    </row>
    <row r="160" spans="4:6" x14ac:dyDescent="0.25">
      <c r="D160" s="26"/>
      <c r="E160" s="5" t="str">
        <f t="shared" si="4"/>
        <v/>
      </c>
      <c r="F160" s="5" t="str">
        <f t="shared" si="5"/>
        <v/>
      </c>
    </row>
    <row r="161" spans="4:6" x14ac:dyDescent="0.25">
      <c r="D161" s="26"/>
      <c r="E161" s="5" t="str">
        <f t="shared" si="4"/>
        <v/>
      </c>
      <c r="F161" s="5" t="str">
        <f t="shared" si="5"/>
        <v/>
      </c>
    </row>
    <row r="162" spans="4:6" x14ac:dyDescent="0.25">
      <c r="D162" s="26"/>
      <c r="E162" s="5" t="str">
        <f t="shared" si="4"/>
        <v/>
      </c>
      <c r="F162" s="5" t="str">
        <f t="shared" si="5"/>
        <v/>
      </c>
    </row>
    <row r="163" spans="4:6" x14ac:dyDescent="0.25">
      <c r="D163" s="26"/>
      <c r="E163" s="5" t="str">
        <f t="shared" si="4"/>
        <v/>
      </c>
      <c r="F163" s="5" t="str">
        <f t="shared" si="5"/>
        <v/>
      </c>
    </row>
    <row r="164" spans="4:6" x14ac:dyDescent="0.25">
      <c r="D164" s="26"/>
      <c r="E164" s="5" t="str">
        <f t="shared" si="4"/>
        <v/>
      </c>
      <c r="F164" s="5" t="str">
        <f t="shared" si="5"/>
        <v/>
      </c>
    </row>
    <row r="165" spans="4:6" x14ac:dyDescent="0.25">
      <c r="D165" s="26"/>
      <c r="E165" s="5" t="str">
        <f t="shared" si="4"/>
        <v/>
      </c>
      <c r="F165" s="5" t="str">
        <f t="shared" si="5"/>
        <v/>
      </c>
    </row>
    <row r="166" spans="4:6" x14ac:dyDescent="0.25">
      <c r="D166" s="26"/>
      <c r="E166" s="5" t="str">
        <f t="shared" si="4"/>
        <v/>
      </c>
      <c r="F166" s="5" t="str">
        <f t="shared" si="5"/>
        <v/>
      </c>
    </row>
    <row r="167" spans="4:6" x14ac:dyDescent="0.25">
      <c r="D167" s="26"/>
      <c r="E167" s="5" t="str">
        <f t="shared" si="4"/>
        <v/>
      </c>
      <c r="F167" s="5" t="str">
        <f t="shared" si="5"/>
        <v/>
      </c>
    </row>
    <row r="168" spans="4:6" x14ac:dyDescent="0.25">
      <c r="D168" s="26"/>
      <c r="E168" s="5" t="str">
        <f t="shared" si="4"/>
        <v/>
      </c>
      <c r="F168" s="5" t="str">
        <f t="shared" si="5"/>
        <v/>
      </c>
    </row>
    <row r="169" spans="4:6" x14ac:dyDescent="0.25">
      <c r="D169" s="26"/>
      <c r="E169" s="5" t="str">
        <f t="shared" si="4"/>
        <v/>
      </c>
      <c r="F169" s="5" t="str">
        <f t="shared" si="5"/>
        <v/>
      </c>
    </row>
    <row r="170" spans="4:6" x14ac:dyDescent="0.25">
      <c r="D170" s="26"/>
      <c r="E170" s="5" t="str">
        <f t="shared" si="4"/>
        <v/>
      </c>
      <c r="F170" s="5" t="str">
        <f t="shared" si="5"/>
        <v/>
      </c>
    </row>
    <row r="171" spans="4:6" x14ac:dyDescent="0.25">
      <c r="D171" s="26"/>
      <c r="E171" s="5" t="str">
        <f t="shared" si="4"/>
        <v/>
      </c>
      <c r="F171" s="5" t="str">
        <f t="shared" si="5"/>
        <v/>
      </c>
    </row>
    <row r="172" spans="4:6" x14ac:dyDescent="0.25">
      <c r="D172" s="26"/>
      <c r="E172" s="5" t="str">
        <f t="shared" si="4"/>
        <v/>
      </c>
      <c r="F172" s="5" t="str">
        <f t="shared" si="5"/>
        <v/>
      </c>
    </row>
    <row r="173" spans="4:6" x14ac:dyDescent="0.25">
      <c r="D173" s="26"/>
      <c r="E173" s="5" t="str">
        <f t="shared" si="4"/>
        <v/>
      </c>
      <c r="F173" s="5" t="str">
        <f t="shared" si="5"/>
        <v/>
      </c>
    </row>
    <row r="174" spans="4:6" x14ac:dyDescent="0.25">
      <c r="D174" s="26"/>
      <c r="E174" s="5" t="str">
        <f t="shared" si="4"/>
        <v/>
      </c>
      <c r="F174" s="5" t="str">
        <f t="shared" si="5"/>
        <v/>
      </c>
    </row>
    <row r="175" spans="4:6" x14ac:dyDescent="0.25">
      <c r="D175" s="26"/>
      <c r="E175" s="5" t="str">
        <f t="shared" si="4"/>
        <v/>
      </c>
      <c r="F175" s="5" t="str">
        <f t="shared" si="5"/>
        <v/>
      </c>
    </row>
    <row r="176" spans="4:6" x14ac:dyDescent="0.25">
      <c r="D176" s="26"/>
      <c r="E176" s="5" t="str">
        <f t="shared" si="4"/>
        <v/>
      </c>
      <c r="F176" s="5" t="str">
        <f t="shared" si="5"/>
        <v/>
      </c>
    </row>
    <row r="177" spans="4:6" x14ac:dyDescent="0.25">
      <c r="D177" s="26"/>
      <c r="E177" s="5" t="str">
        <f t="shared" si="4"/>
        <v/>
      </c>
      <c r="F177" s="5" t="str">
        <f t="shared" si="5"/>
        <v/>
      </c>
    </row>
    <row r="178" spans="4:6" x14ac:dyDescent="0.25">
      <c r="D178" s="26"/>
      <c r="E178" s="5" t="str">
        <f t="shared" si="4"/>
        <v/>
      </c>
      <c r="F178" s="5" t="str">
        <f t="shared" si="5"/>
        <v/>
      </c>
    </row>
    <row r="179" spans="4:6" x14ac:dyDescent="0.25">
      <c r="D179" s="26"/>
      <c r="E179" s="5" t="str">
        <f t="shared" si="4"/>
        <v/>
      </c>
      <c r="F179" s="5" t="str">
        <f t="shared" si="5"/>
        <v/>
      </c>
    </row>
    <row r="180" spans="4:6" x14ac:dyDescent="0.25">
      <c r="D180" s="26"/>
      <c r="E180" s="5" t="str">
        <f t="shared" si="4"/>
        <v/>
      </c>
      <c r="F180" s="5" t="str">
        <f t="shared" si="5"/>
        <v/>
      </c>
    </row>
    <row r="181" spans="4:6" x14ac:dyDescent="0.25">
      <c r="D181" s="26"/>
      <c r="E181" s="5" t="str">
        <f t="shared" si="4"/>
        <v/>
      </c>
      <c r="F181" s="5" t="str">
        <f t="shared" si="5"/>
        <v/>
      </c>
    </row>
    <row r="182" spans="4:6" x14ac:dyDescent="0.25">
      <c r="D182" s="26"/>
      <c r="E182" s="5" t="str">
        <f t="shared" si="4"/>
        <v/>
      </c>
      <c r="F182" s="5" t="str">
        <f t="shared" si="5"/>
        <v/>
      </c>
    </row>
    <row r="183" spans="4:6" x14ac:dyDescent="0.25">
      <c r="D183" s="26"/>
      <c r="E183" s="5" t="str">
        <f t="shared" si="4"/>
        <v/>
      </c>
      <c r="F183" s="5" t="str">
        <f t="shared" si="5"/>
        <v/>
      </c>
    </row>
    <row r="184" spans="4:6" x14ac:dyDescent="0.25">
      <c r="D184" s="26"/>
      <c r="E184" s="5" t="str">
        <f t="shared" si="4"/>
        <v/>
      </c>
      <c r="F184" s="5" t="str">
        <f t="shared" si="5"/>
        <v/>
      </c>
    </row>
    <row r="185" spans="4:6" x14ac:dyDescent="0.25">
      <c r="D185" s="26"/>
      <c r="E185" s="5" t="str">
        <f t="shared" si="4"/>
        <v/>
      </c>
      <c r="F185" s="5" t="str">
        <f t="shared" si="5"/>
        <v/>
      </c>
    </row>
    <row r="186" spans="4:6" x14ac:dyDescent="0.25">
      <c r="D186" s="26"/>
      <c r="E186" s="5" t="str">
        <f t="shared" si="4"/>
        <v/>
      </c>
      <c r="F186" s="5" t="str">
        <f t="shared" si="5"/>
        <v/>
      </c>
    </row>
    <row r="187" spans="4:6" x14ac:dyDescent="0.25">
      <c r="D187" s="26"/>
      <c r="E187" s="5" t="str">
        <f t="shared" si="4"/>
        <v/>
      </c>
      <c r="F187" s="5" t="str">
        <f t="shared" si="5"/>
        <v/>
      </c>
    </row>
    <row r="188" spans="4:6" x14ac:dyDescent="0.25">
      <c r="D188" s="26"/>
      <c r="E188" s="5" t="str">
        <f t="shared" si="4"/>
        <v/>
      </c>
      <c r="F188" s="5" t="str">
        <f t="shared" si="5"/>
        <v/>
      </c>
    </row>
    <row r="189" spans="4:6" x14ac:dyDescent="0.25">
      <c r="D189" s="26"/>
      <c r="E189" s="5" t="str">
        <f t="shared" si="4"/>
        <v/>
      </c>
      <c r="F189" s="5" t="str">
        <f t="shared" si="5"/>
        <v/>
      </c>
    </row>
    <row r="190" spans="4:6" x14ac:dyDescent="0.25">
      <c r="D190" s="26"/>
      <c r="E190" s="5" t="str">
        <f t="shared" si="4"/>
        <v/>
      </c>
      <c r="F190" s="5" t="str">
        <f t="shared" si="5"/>
        <v/>
      </c>
    </row>
    <row r="191" spans="4:6" x14ac:dyDescent="0.25">
      <c r="D191" s="26"/>
      <c r="E191" s="5" t="str">
        <f t="shared" ref="E191:E254" si="6">IFERROR(D191/C191,"")</f>
        <v/>
      </c>
      <c r="F191" s="5" t="str">
        <f t="shared" si="5"/>
        <v/>
      </c>
    </row>
    <row r="192" spans="4:6" x14ac:dyDescent="0.25">
      <c r="D192" s="26"/>
      <c r="E192" s="5" t="str">
        <f t="shared" si="6"/>
        <v/>
      </c>
      <c r="F192" s="5" t="str">
        <f t="shared" si="5"/>
        <v/>
      </c>
    </row>
    <row r="193" spans="4:6" x14ac:dyDescent="0.25">
      <c r="D193" s="26"/>
      <c r="E193" s="5" t="str">
        <f t="shared" si="6"/>
        <v/>
      </c>
      <c r="F193" s="5" t="str">
        <f t="shared" si="5"/>
        <v/>
      </c>
    </row>
    <row r="194" spans="4:6" x14ac:dyDescent="0.25">
      <c r="D194" s="26"/>
      <c r="E194" s="5" t="str">
        <f t="shared" si="6"/>
        <v/>
      </c>
      <c r="F194" s="5" t="str">
        <f t="shared" si="5"/>
        <v/>
      </c>
    </row>
    <row r="195" spans="4:6" x14ac:dyDescent="0.25">
      <c r="D195" s="26"/>
      <c r="E195" s="5" t="str">
        <f t="shared" si="6"/>
        <v/>
      </c>
      <c r="F195" s="5" t="str">
        <f t="shared" ref="F195:F258" si="7">IFERROR(SUMIF(B:B,B195,D:D)/SUMIF(B:B,B195,C:C),"")</f>
        <v/>
      </c>
    </row>
    <row r="196" spans="4:6" x14ac:dyDescent="0.25">
      <c r="D196" s="26"/>
      <c r="E196" s="5" t="str">
        <f t="shared" si="6"/>
        <v/>
      </c>
      <c r="F196" s="5" t="str">
        <f t="shared" si="7"/>
        <v/>
      </c>
    </row>
    <row r="197" spans="4:6" x14ac:dyDescent="0.25">
      <c r="D197" s="26"/>
      <c r="E197" s="5" t="str">
        <f t="shared" si="6"/>
        <v/>
      </c>
      <c r="F197" s="5" t="str">
        <f t="shared" si="7"/>
        <v/>
      </c>
    </row>
    <row r="198" spans="4:6" x14ac:dyDescent="0.25">
      <c r="D198" s="26"/>
      <c r="E198" s="5" t="str">
        <f t="shared" si="6"/>
        <v/>
      </c>
      <c r="F198" s="5" t="str">
        <f t="shared" si="7"/>
        <v/>
      </c>
    </row>
    <row r="199" spans="4:6" x14ac:dyDescent="0.25">
      <c r="D199" s="26"/>
      <c r="E199" s="5" t="str">
        <f t="shared" si="6"/>
        <v/>
      </c>
      <c r="F199" s="5" t="str">
        <f t="shared" si="7"/>
        <v/>
      </c>
    </row>
    <row r="200" spans="4:6" x14ac:dyDescent="0.25">
      <c r="D200" s="26"/>
      <c r="E200" s="5" t="str">
        <f t="shared" si="6"/>
        <v/>
      </c>
      <c r="F200" s="5" t="str">
        <f t="shared" si="7"/>
        <v/>
      </c>
    </row>
    <row r="201" spans="4:6" x14ac:dyDescent="0.25">
      <c r="D201" s="26"/>
      <c r="E201" s="5" t="str">
        <f t="shared" si="6"/>
        <v/>
      </c>
      <c r="F201" s="5" t="str">
        <f t="shared" si="7"/>
        <v/>
      </c>
    </row>
    <row r="202" spans="4:6" x14ac:dyDescent="0.25">
      <c r="D202" s="26"/>
      <c r="E202" s="5" t="str">
        <f t="shared" si="6"/>
        <v/>
      </c>
      <c r="F202" s="5" t="str">
        <f t="shared" si="7"/>
        <v/>
      </c>
    </row>
    <row r="203" spans="4:6" x14ac:dyDescent="0.25">
      <c r="D203" s="26"/>
      <c r="E203" s="5" t="str">
        <f t="shared" si="6"/>
        <v/>
      </c>
      <c r="F203" s="5" t="str">
        <f t="shared" si="7"/>
        <v/>
      </c>
    </row>
    <row r="204" spans="4:6" x14ac:dyDescent="0.25">
      <c r="D204" s="26"/>
      <c r="E204" s="5" t="str">
        <f t="shared" si="6"/>
        <v/>
      </c>
      <c r="F204" s="5" t="str">
        <f t="shared" si="7"/>
        <v/>
      </c>
    </row>
    <row r="205" spans="4:6" x14ac:dyDescent="0.25">
      <c r="D205" s="26"/>
      <c r="E205" s="5" t="str">
        <f t="shared" si="6"/>
        <v/>
      </c>
      <c r="F205" s="5" t="str">
        <f t="shared" si="7"/>
        <v/>
      </c>
    </row>
    <row r="206" spans="4:6" x14ac:dyDescent="0.25">
      <c r="D206" s="26"/>
      <c r="E206" s="5" t="str">
        <f t="shared" si="6"/>
        <v/>
      </c>
      <c r="F206" s="5" t="str">
        <f t="shared" si="7"/>
        <v/>
      </c>
    </row>
    <row r="207" spans="4:6" x14ac:dyDescent="0.25">
      <c r="D207" s="26"/>
      <c r="E207" s="5" t="str">
        <f t="shared" si="6"/>
        <v/>
      </c>
      <c r="F207" s="5" t="str">
        <f t="shared" si="7"/>
        <v/>
      </c>
    </row>
    <row r="208" spans="4:6" x14ac:dyDescent="0.25">
      <c r="D208" s="26"/>
      <c r="E208" s="5" t="str">
        <f t="shared" si="6"/>
        <v/>
      </c>
      <c r="F208" s="5" t="str">
        <f t="shared" si="7"/>
        <v/>
      </c>
    </row>
    <row r="209" spans="4:6" x14ac:dyDescent="0.25">
      <c r="D209" s="26"/>
      <c r="E209" s="5" t="str">
        <f t="shared" si="6"/>
        <v/>
      </c>
      <c r="F209" s="5" t="str">
        <f t="shared" si="7"/>
        <v/>
      </c>
    </row>
    <row r="210" spans="4:6" x14ac:dyDescent="0.25">
      <c r="D210" s="26"/>
      <c r="E210" s="5" t="str">
        <f t="shared" si="6"/>
        <v/>
      </c>
      <c r="F210" s="5" t="str">
        <f t="shared" si="7"/>
        <v/>
      </c>
    </row>
    <row r="211" spans="4:6" x14ac:dyDescent="0.25">
      <c r="D211" s="26"/>
      <c r="E211" s="5" t="str">
        <f t="shared" si="6"/>
        <v/>
      </c>
      <c r="F211" s="5" t="str">
        <f t="shared" si="7"/>
        <v/>
      </c>
    </row>
    <row r="212" spans="4:6" x14ac:dyDescent="0.25">
      <c r="D212" s="26"/>
      <c r="E212" s="5" t="str">
        <f t="shared" si="6"/>
        <v/>
      </c>
      <c r="F212" s="5" t="str">
        <f t="shared" si="7"/>
        <v/>
      </c>
    </row>
    <row r="213" spans="4:6" x14ac:dyDescent="0.25">
      <c r="D213" s="26"/>
      <c r="E213" s="5" t="str">
        <f t="shared" si="6"/>
        <v/>
      </c>
      <c r="F213" s="5" t="str">
        <f t="shared" si="7"/>
        <v/>
      </c>
    </row>
    <row r="214" spans="4:6" x14ac:dyDescent="0.25">
      <c r="D214" s="26"/>
      <c r="E214" s="5" t="str">
        <f t="shared" si="6"/>
        <v/>
      </c>
      <c r="F214" s="5" t="str">
        <f t="shared" si="7"/>
        <v/>
      </c>
    </row>
    <row r="215" spans="4:6" x14ac:dyDescent="0.25">
      <c r="D215" s="26"/>
      <c r="E215" s="5" t="str">
        <f t="shared" si="6"/>
        <v/>
      </c>
      <c r="F215" s="5" t="str">
        <f t="shared" si="7"/>
        <v/>
      </c>
    </row>
    <row r="216" spans="4:6" x14ac:dyDescent="0.25">
      <c r="D216" s="26"/>
      <c r="E216" s="5" t="str">
        <f t="shared" si="6"/>
        <v/>
      </c>
      <c r="F216" s="5" t="str">
        <f t="shared" si="7"/>
        <v/>
      </c>
    </row>
    <row r="217" spans="4:6" x14ac:dyDescent="0.25">
      <c r="D217" s="26"/>
      <c r="E217" s="5" t="str">
        <f t="shared" si="6"/>
        <v/>
      </c>
      <c r="F217" s="5" t="str">
        <f t="shared" si="7"/>
        <v/>
      </c>
    </row>
    <row r="218" spans="4:6" x14ac:dyDescent="0.25">
      <c r="D218" s="26"/>
      <c r="E218" s="5" t="str">
        <f t="shared" si="6"/>
        <v/>
      </c>
      <c r="F218" s="5" t="str">
        <f t="shared" si="7"/>
        <v/>
      </c>
    </row>
    <row r="219" spans="4:6" x14ac:dyDescent="0.25">
      <c r="D219" s="26"/>
      <c r="E219" s="5" t="str">
        <f t="shared" si="6"/>
        <v/>
      </c>
      <c r="F219" s="5" t="str">
        <f t="shared" si="7"/>
        <v/>
      </c>
    </row>
    <row r="220" spans="4:6" x14ac:dyDescent="0.25">
      <c r="D220" s="26"/>
      <c r="E220" s="5" t="str">
        <f t="shared" si="6"/>
        <v/>
      </c>
      <c r="F220" s="5" t="str">
        <f t="shared" si="7"/>
        <v/>
      </c>
    </row>
    <row r="221" spans="4:6" x14ac:dyDescent="0.25">
      <c r="D221" s="26"/>
      <c r="E221" s="5" t="str">
        <f t="shared" si="6"/>
        <v/>
      </c>
      <c r="F221" s="5" t="str">
        <f t="shared" si="7"/>
        <v/>
      </c>
    </row>
    <row r="222" spans="4:6" x14ac:dyDescent="0.25">
      <c r="D222" s="26"/>
      <c r="E222" s="5" t="str">
        <f t="shared" si="6"/>
        <v/>
      </c>
      <c r="F222" s="5" t="str">
        <f t="shared" si="7"/>
        <v/>
      </c>
    </row>
    <row r="223" spans="4:6" x14ac:dyDescent="0.25">
      <c r="D223" s="26"/>
      <c r="E223" s="5" t="str">
        <f t="shared" si="6"/>
        <v/>
      </c>
      <c r="F223" s="5" t="str">
        <f t="shared" si="7"/>
        <v/>
      </c>
    </row>
    <row r="224" spans="4:6" x14ac:dyDescent="0.25">
      <c r="D224" s="26"/>
      <c r="E224" s="5" t="str">
        <f t="shared" si="6"/>
        <v/>
      </c>
      <c r="F224" s="5" t="str">
        <f t="shared" si="7"/>
        <v/>
      </c>
    </row>
    <row r="225" spans="4:6" x14ac:dyDescent="0.25">
      <c r="D225" s="26"/>
      <c r="E225" s="5" t="str">
        <f t="shared" si="6"/>
        <v/>
      </c>
      <c r="F225" s="5" t="str">
        <f t="shared" si="7"/>
        <v/>
      </c>
    </row>
    <row r="226" spans="4:6" x14ac:dyDescent="0.25">
      <c r="D226" s="26"/>
      <c r="E226" s="5" t="str">
        <f t="shared" si="6"/>
        <v/>
      </c>
      <c r="F226" s="5" t="str">
        <f t="shared" si="7"/>
        <v/>
      </c>
    </row>
    <row r="227" spans="4:6" x14ac:dyDescent="0.25">
      <c r="D227" s="26"/>
      <c r="E227" s="5" t="str">
        <f t="shared" si="6"/>
        <v/>
      </c>
      <c r="F227" s="5" t="str">
        <f t="shared" si="7"/>
        <v/>
      </c>
    </row>
    <row r="228" spans="4:6" x14ac:dyDescent="0.25">
      <c r="D228" s="26"/>
      <c r="E228" s="5" t="str">
        <f t="shared" si="6"/>
        <v/>
      </c>
      <c r="F228" s="5" t="str">
        <f t="shared" si="7"/>
        <v/>
      </c>
    </row>
    <row r="229" spans="4:6" x14ac:dyDescent="0.25">
      <c r="D229" s="26"/>
      <c r="E229" s="5" t="str">
        <f t="shared" si="6"/>
        <v/>
      </c>
      <c r="F229" s="5" t="str">
        <f t="shared" si="7"/>
        <v/>
      </c>
    </row>
    <row r="230" spans="4:6" x14ac:dyDescent="0.25">
      <c r="D230" s="26"/>
      <c r="E230" s="5" t="str">
        <f t="shared" si="6"/>
        <v/>
      </c>
      <c r="F230" s="5" t="str">
        <f t="shared" si="7"/>
        <v/>
      </c>
    </row>
    <row r="231" spans="4:6" x14ac:dyDescent="0.25">
      <c r="D231" s="26"/>
      <c r="E231" s="5" t="str">
        <f t="shared" si="6"/>
        <v/>
      </c>
      <c r="F231" s="5" t="str">
        <f t="shared" si="7"/>
        <v/>
      </c>
    </row>
    <row r="232" spans="4:6" x14ac:dyDescent="0.25">
      <c r="D232" s="26"/>
      <c r="E232" s="5" t="str">
        <f t="shared" si="6"/>
        <v/>
      </c>
      <c r="F232" s="5" t="str">
        <f t="shared" si="7"/>
        <v/>
      </c>
    </row>
    <row r="233" spans="4:6" x14ac:dyDescent="0.25">
      <c r="D233" s="26"/>
      <c r="E233" s="5" t="str">
        <f t="shared" si="6"/>
        <v/>
      </c>
      <c r="F233" s="5" t="str">
        <f t="shared" si="7"/>
        <v/>
      </c>
    </row>
    <row r="234" spans="4:6" x14ac:dyDescent="0.25">
      <c r="D234" s="26"/>
      <c r="E234" s="5" t="str">
        <f t="shared" si="6"/>
        <v/>
      </c>
      <c r="F234" s="5" t="str">
        <f t="shared" si="7"/>
        <v/>
      </c>
    </row>
    <row r="235" spans="4:6" x14ac:dyDescent="0.25">
      <c r="D235" s="26"/>
      <c r="E235" s="5" t="str">
        <f t="shared" si="6"/>
        <v/>
      </c>
      <c r="F235" s="5" t="str">
        <f t="shared" si="7"/>
        <v/>
      </c>
    </row>
    <row r="236" spans="4:6" x14ac:dyDescent="0.25">
      <c r="D236" s="26"/>
      <c r="E236" s="5" t="str">
        <f t="shared" si="6"/>
        <v/>
      </c>
      <c r="F236" s="5" t="str">
        <f t="shared" si="7"/>
        <v/>
      </c>
    </row>
    <row r="237" spans="4:6" x14ac:dyDescent="0.25">
      <c r="D237" s="26"/>
      <c r="E237" s="5" t="str">
        <f t="shared" si="6"/>
        <v/>
      </c>
      <c r="F237" s="5" t="str">
        <f t="shared" si="7"/>
        <v/>
      </c>
    </row>
    <row r="238" spans="4:6" x14ac:dyDescent="0.25">
      <c r="D238" s="26"/>
      <c r="E238" s="5" t="str">
        <f t="shared" si="6"/>
        <v/>
      </c>
      <c r="F238" s="5" t="str">
        <f t="shared" si="7"/>
        <v/>
      </c>
    </row>
    <row r="239" spans="4:6" x14ac:dyDescent="0.25">
      <c r="D239" s="26"/>
      <c r="E239" s="5" t="str">
        <f t="shared" si="6"/>
        <v/>
      </c>
      <c r="F239" s="5" t="str">
        <f t="shared" si="7"/>
        <v/>
      </c>
    </row>
    <row r="240" spans="4:6" x14ac:dyDescent="0.25">
      <c r="D240" s="26"/>
      <c r="E240" s="5" t="str">
        <f t="shared" si="6"/>
        <v/>
      </c>
      <c r="F240" s="5" t="str">
        <f t="shared" si="7"/>
        <v/>
      </c>
    </row>
    <row r="241" spans="4:6" x14ac:dyDescent="0.25">
      <c r="D241" s="26"/>
      <c r="E241" s="5" t="str">
        <f t="shared" si="6"/>
        <v/>
      </c>
      <c r="F241" s="5" t="str">
        <f t="shared" si="7"/>
        <v/>
      </c>
    </row>
    <row r="242" spans="4:6" x14ac:dyDescent="0.25">
      <c r="D242" s="26"/>
      <c r="E242" s="5" t="str">
        <f t="shared" si="6"/>
        <v/>
      </c>
      <c r="F242" s="5" t="str">
        <f t="shared" si="7"/>
        <v/>
      </c>
    </row>
    <row r="243" spans="4:6" x14ac:dyDescent="0.25">
      <c r="D243" s="26"/>
      <c r="E243" s="5" t="str">
        <f t="shared" si="6"/>
        <v/>
      </c>
      <c r="F243" s="5" t="str">
        <f t="shared" si="7"/>
        <v/>
      </c>
    </row>
    <row r="244" spans="4:6" x14ac:dyDescent="0.25">
      <c r="D244" s="26"/>
      <c r="E244" s="5" t="str">
        <f t="shared" si="6"/>
        <v/>
      </c>
      <c r="F244" s="5" t="str">
        <f t="shared" si="7"/>
        <v/>
      </c>
    </row>
    <row r="245" spans="4:6" x14ac:dyDescent="0.25">
      <c r="D245" s="26"/>
      <c r="E245" s="5" t="str">
        <f t="shared" si="6"/>
        <v/>
      </c>
      <c r="F245" s="5" t="str">
        <f t="shared" si="7"/>
        <v/>
      </c>
    </row>
    <row r="246" spans="4:6" x14ac:dyDescent="0.25">
      <c r="D246" s="26"/>
      <c r="E246" s="5" t="str">
        <f t="shared" si="6"/>
        <v/>
      </c>
      <c r="F246" s="5" t="str">
        <f t="shared" si="7"/>
        <v/>
      </c>
    </row>
    <row r="247" spans="4:6" x14ac:dyDescent="0.25">
      <c r="D247" s="26"/>
      <c r="E247" s="5" t="str">
        <f t="shared" si="6"/>
        <v/>
      </c>
      <c r="F247" s="5" t="str">
        <f t="shared" si="7"/>
        <v/>
      </c>
    </row>
    <row r="248" spans="4:6" x14ac:dyDescent="0.25">
      <c r="D248" s="26"/>
      <c r="E248" s="5" t="str">
        <f t="shared" si="6"/>
        <v/>
      </c>
      <c r="F248" s="5" t="str">
        <f t="shared" si="7"/>
        <v/>
      </c>
    </row>
    <row r="249" spans="4:6" x14ac:dyDescent="0.25">
      <c r="D249" s="26"/>
      <c r="E249" s="5" t="str">
        <f t="shared" si="6"/>
        <v/>
      </c>
      <c r="F249" s="5" t="str">
        <f t="shared" si="7"/>
        <v/>
      </c>
    </row>
    <row r="250" spans="4:6" x14ac:dyDescent="0.25">
      <c r="D250" s="26"/>
      <c r="E250" s="5" t="str">
        <f t="shared" si="6"/>
        <v/>
      </c>
      <c r="F250" s="5" t="str">
        <f t="shared" si="7"/>
        <v/>
      </c>
    </row>
    <row r="251" spans="4:6" x14ac:dyDescent="0.25">
      <c r="D251" s="26"/>
      <c r="E251" s="5" t="str">
        <f t="shared" si="6"/>
        <v/>
      </c>
      <c r="F251" s="5" t="str">
        <f t="shared" si="7"/>
        <v/>
      </c>
    </row>
    <row r="252" spans="4:6" x14ac:dyDescent="0.25">
      <c r="D252" s="26"/>
      <c r="E252" s="5" t="str">
        <f t="shared" si="6"/>
        <v/>
      </c>
      <c r="F252" s="5" t="str">
        <f t="shared" si="7"/>
        <v/>
      </c>
    </row>
    <row r="253" spans="4:6" x14ac:dyDescent="0.25">
      <c r="D253" s="26"/>
      <c r="E253" s="5" t="str">
        <f t="shared" si="6"/>
        <v/>
      </c>
      <c r="F253" s="5" t="str">
        <f t="shared" si="7"/>
        <v/>
      </c>
    </row>
    <row r="254" spans="4:6" x14ac:dyDescent="0.25">
      <c r="D254" s="26"/>
      <c r="E254" s="5" t="str">
        <f t="shared" si="6"/>
        <v/>
      </c>
      <c r="F254" s="5" t="str">
        <f t="shared" si="7"/>
        <v/>
      </c>
    </row>
    <row r="255" spans="4:6" x14ac:dyDescent="0.25">
      <c r="D255" s="26"/>
      <c r="E255" s="5" t="str">
        <f t="shared" ref="E255:E318" si="8">IFERROR(D255/C255,"")</f>
        <v/>
      </c>
      <c r="F255" s="5" t="str">
        <f t="shared" si="7"/>
        <v/>
      </c>
    </row>
    <row r="256" spans="4:6" x14ac:dyDescent="0.25">
      <c r="D256" s="26"/>
      <c r="E256" s="5" t="str">
        <f t="shared" si="8"/>
        <v/>
      </c>
      <c r="F256" s="5" t="str">
        <f t="shared" si="7"/>
        <v/>
      </c>
    </row>
    <row r="257" spans="4:6" x14ac:dyDescent="0.25">
      <c r="D257" s="26"/>
      <c r="E257" s="5" t="str">
        <f t="shared" si="8"/>
        <v/>
      </c>
      <c r="F257" s="5" t="str">
        <f t="shared" si="7"/>
        <v/>
      </c>
    </row>
    <row r="258" spans="4:6" x14ac:dyDescent="0.25">
      <c r="D258" s="26"/>
      <c r="E258" s="5" t="str">
        <f t="shared" si="8"/>
        <v/>
      </c>
      <c r="F258" s="5" t="str">
        <f t="shared" si="7"/>
        <v/>
      </c>
    </row>
    <row r="259" spans="4:6" x14ac:dyDescent="0.25">
      <c r="D259" s="26"/>
      <c r="E259" s="5" t="str">
        <f t="shared" si="8"/>
        <v/>
      </c>
      <c r="F259" s="5" t="str">
        <f t="shared" ref="F259:F322" si="9">IFERROR(SUMIF(B:B,B259,D:D)/SUMIF(B:B,B259,C:C),"")</f>
        <v/>
      </c>
    </row>
    <row r="260" spans="4:6" x14ac:dyDescent="0.25">
      <c r="D260" s="26"/>
      <c r="E260" s="5" t="str">
        <f t="shared" si="8"/>
        <v/>
      </c>
      <c r="F260" s="5" t="str">
        <f t="shared" si="9"/>
        <v/>
      </c>
    </row>
    <row r="261" spans="4:6" x14ac:dyDescent="0.25">
      <c r="D261" s="26"/>
      <c r="E261" s="5" t="str">
        <f t="shared" si="8"/>
        <v/>
      </c>
      <c r="F261" s="5" t="str">
        <f t="shared" si="9"/>
        <v/>
      </c>
    </row>
    <row r="262" spans="4:6" x14ac:dyDescent="0.25">
      <c r="D262" s="26"/>
      <c r="E262" s="5" t="str">
        <f t="shared" si="8"/>
        <v/>
      </c>
      <c r="F262" s="5" t="str">
        <f t="shared" si="9"/>
        <v/>
      </c>
    </row>
    <row r="263" spans="4:6" x14ac:dyDescent="0.25">
      <c r="D263" s="26"/>
      <c r="E263" s="5" t="str">
        <f t="shared" si="8"/>
        <v/>
      </c>
      <c r="F263" s="5" t="str">
        <f t="shared" si="9"/>
        <v/>
      </c>
    </row>
    <row r="264" spans="4:6" x14ac:dyDescent="0.25">
      <c r="D264" s="26"/>
      <c r="E264" s="5" t="str">
        <f t="shared" si="8"/>
        <v/>
      </c>
      <c r="F264" s="5" t="str">
        <f t="shared" si="9"/>
        <v/>
      </c>
    </row>
    <row r="265" spans="4:6" x14ac:dyDescent="0.25">
      <c r="D265" s="26"/>
      <c r="E265" s="5" t="str">
        <f t="shared" si="8"/>
        <v/>
      </c>
      <c r="F265" s="5" t="str">
        <f t="shared" si="9"/>
        <v/>
      </c>
    </row>
    <row r="266" spans="4:6" x14ac:dyDescent="0.25">
      <c r="D266" s="26"/>
      <c r="E266" s="5" t="str">
        <f t="shared" si="8"/>
        <v/>
      </c>
      <c r="F266" s="5" t="str">
        <f t="shared" si="9"/>
        <v/>
      </c>
    </row>
    <row r="267" spans="4:6" x14ac:dyDescent="0.25">
      <c r="D267" s="26"/>
      <c r="E267" s="5" t="str">
        <f t="shared" si="8"/>
        <v/>
      </c>
      <c r="F267" s="5" t="str">
        <f t="shared" si="9"/>
        <v/>
      </c>
    </row>
    <row r="268" spans="4:6" x14ac:dyDescent="0.25">
      <c r="D268" s="26"/>
      <c r="E268" s="5" t="str">
        <f t="shared" si="8"/>
        <v/>
      </c>
      <c r="F268" s="5" t="str">
        <f t="shared" si="9"/>
        <v/>
      </c>
    </row>
    <row r="269" spans="4:6" x14ac:dyDescent="0.25">
      <c r="D269" s="26"/>
      <c r="E269" s="5" t="str">
        <f t="shared" si="8"/>
        <v/>
      </c>
      <c r="F269" s="5" t="str">
        <f t="shared" si="9"/>
        <v/>
      </c>
    </row>
    <row r="270" spans="4:6" x14ac:dyDescent="0.25">
      <c r="D270" s="26"/>
      <c r="E270" s="5" t="str">
        <f t="shared" si="8"/>
        <v/>
      </c>
      <c r="F270" s="5" t="str">
        <f t="shared" si="9"/>
        <v/>
      </c>
    </row>
    <row r="271" spans="4:6" x14ac:dyDescent="0.25">
      <c r="D271" s="26"/>
      <c r="E271" s="5" t="str">
        <f t="shared" si="8"/>
        <v/>
      </c>
      <c r="F271" s="5" t="str">
        <f t="shared" si="9"/>
        <v/>
      </c>
    </row>
    <row r="272" spans="4:6" x14ac:dyDescent="0.25">
      <c r="D272" s="26"/>
      <c r="E272" s="5" t="str">
        <f t="shared" si="8"/>
        <v/>
      </c>
      <c r="F272" s="5" t="str">
        <f t="shared" si="9"/>
        <v/>
      </c>
    </row>
    <row r="273" spans="4:6" x14ac:dyDescent="0.25">
      <c r="D273" s="26"/>
      <c r="E273" s="5" t="str">
        <f t="shared" si="8"/>
        <v/>
      </c>
      <c r="F273" s="5" t="str">
        <f t="shared" si="9"/>
        <v/>
      </c>
    </row>
    <row r="274" spans="4:6" x14ac:dyDescent="0.25">
      <c r="D274" s="26"/>
      <c r="E274" s="5" t="str">
        <f t="shared" si="8"/>
        <v/>
      </c>
      <c r="F274" s="5" t="str">
        <f t="shared" si="9"/>
        <v/>
      </c>
    </row>
    <row r="275" spans="4:6" x14ac:dyDescent="0.25">
      <c r="D275" s="26"/>
      <c r="E275" s="5" t="str">
        <f t="shared" si="8"/>
        <v/>
      </c>
      <c r="F275" s="5" t="str">
        <f t="shared" si="9"/>
        <v/>
      </c>
    </row>
    <row r="276" spans="4:6" x14ac:dyDescent="0.25">
      <c r="D276" s="26"/>
      <c r="E276" s="5" t="str">
        <f t="shared" si="8"/>
        <v/>
      </c>
      <c r="F276" s="5" t="str">
        <f t="shared" si="9"/>
        <v/>
      </c>
    </row>
    <row r="277" spans="4:6" x14ac:dyDescent="0.25">
      <c r="D277" s="26"/>
      <c r="E277" s="5" t="str">
        <f t="shared" si="8"/>
        <v/>
      </c>
      <c r="F277" s="5" t="str">
        <f t="shared" si="9"/>
        <v/>
      </c>
    </row>
    <row r="278" spans="4:6" x14ac:dyDescent="0.25">
      <c r="D278" s="26"/>
      <c r="E278" s="5" t="str">
        <f t="shared" si="8"/>
        <v/>
      </c>
      <c r="F278" s="5" t="str">
        <f t="shared" si="9"/>
        <v/>
      </c>
    </row>
    <row r="279" spans="4:6" x14ac:dyDescent="0.25">
      <c r="D279" s="26"/>
      <c r="E279" s="5" t="str">
        <f t="shared" si="8"/>
        <v/>
      </c>
      <c r="F279" s="5" t="str">
        <f t="shared" si="9"/>
        <v/>
      </c>
    </row>
    <row r="280" spans="4:6" x14ac:dyDescent="0.25">
      <c r="D280" s="26"/>
      <c r="E280" s="5" t="str">
        <f t="shared" si="8"/>
        <v/>
      </c>
      <c r="F280" s="5" t="str">
        <f t="shared" si="9"/>
        <v/>
      </c>
    </row>
    <row r="281" spans="4:6" x14ac:dyDescent="0.25">
      <c r="D281" s="26"/>
      <c r="E281" s="5" t="str">
        <f t="shared" si="8"/>
        <v/>
      </c>
      <c r="F281" s="5" t="str">
        <f t="shared" si="9"/>
        <v/>
      </c>
    </row>
    <row r="282" spans="4:6" x14ac:dyDescent="0.25">
      <c r="D282" s="26"/>
      <c r="E282" s="5" t="str">
        <f t="shared" si="8"/>
        <v/>
      </c>
      <c r="F282" s="5" t="str">
        <f t="shared" si="9"/>
        <v/>
      </c>
    </row>
    <row r="283" spans="4:6" x14ac:dyDescent="0.25">
      <c r="D283" s="26"/>
      <c r="E283" s="5" t="str">
        <f t="shared" si="8"/>
        <v/>
      </c>
      <c r="F283" s="5" t="str">
        <f t="shared" si="9"/>
        <v/>
      </c>
    </row>
    <row r="284" spans="4:6" x14ac:dyDescent="0.25">
      <c r="D284" s="26"/>
      <c r="E284" s="5" t="str">
        <f t="shared" si="8"/>
        <v/>
      </c>
      <c r="F284" s="5" t="str">
        <f t="shared" si="9"/>
        <v/>
      </c>
    </row>
    <row r="285" spans="4:6" x14ac:dyDescent="0.25">
      <c r="D285" s="26"/>
      <c r="E285" s="5" t="str">
        <f t="shared" si="8"/>
        <v/>
      </c>
      <c r="F285" s="5" t="str">
        <f t="shared" si="9"/>
        <v/>
      </c>
    </row>
    <row r="286" spans="4:6" x14ac:dyDescent="0.25">
      <c r="D286" s="26"/>
      <c r="E286" s="5" t="str">
        <f t="shared" si="8"/>
        <v/>
      </c>
      <c r="F286" s="5" t="str">
        <f t="shared" si="9"/>
        <v/>
      </c>
    </row>
    <row r="287" spans="4:6" x14ac:dyDescent="0.25">
      <c r="D287" s="26"/>
      <c r="E287" s="5" t="str">
        <f t="shared" si="8"/>
        <v/>
      </c>
      <c r="F287" s="5" t="str">
        <f t="shared" si="9"/>
        <v/>
      </c>
    </row>
    <row r="288" spans="4:6" x14ac:dyDescent="0.25">
      <c r="D288" s="26"/>
      <c r="E288" s="5" t="str">
        <f t="shared" si="8"/>
        <v/>
      </c>
      <c r="F288" s="5" t="str">
        <f t="shared" si="9"/>
        <v/>
      </c>
    </row>
    <row r="289" spans="4:6" x14ac:dyDescent="0.25">
      <c r="D289" s="26"/>
      <c r="E289" s="5" t="str">
        <f t="shared" si="8"/>
        <v/>
      </c>
      <c r="F289" s="5" t="str">
        <f t="shared" si="9"/>
        <v/>
      </c>
    </row>
    <row r="290" spans="4:6" x14ac:dyDescent="0.25">
      <c r="D290" s="26"/>
      <c r="E290" s="5" t="str">
        <f t="shared" si="8"/>
        <v/>
      </c>
      <c r="F290" s="5" t="str">
        <f t="shared" si="9"/>
        <v/>
      </c>
    </row>
    <row r="291" spans="4:6" x14ac:dyDescent="0.25">
      <c r="D291" s="26"/>
      <c r="E291" s="5" t="str">
        <f t="shared" si="8"/>
        <v/>
      </c>
      <c r="F291" s="5" t="str">
        <f t="shared" si="9"/>
        <v/>
      </c>
    </row>
    <row r="292" spans="4:6" x14ac:dyDescent="0.25">
      <c r="D292" s="26"/>
      <c r="E292" s="5" t="str">
        <f t="shared" si="8"/>
        <v/>
      </c>
      <c r="F292" s="5" t="str">
        <f t="shared" si="9"/>
        <v/>
      </c>
    </row>
    <row r="293" spans="4:6" x14ac:dyDescent="0.25">
      <c r="D293" s="26"/>
      <c r="E293" s="5" t="str">
        <f t="shared" si="8"/>
        <v/>
      </c>
      <c r="F293" s="5" t="str">
        <f t="shared" si="9"/>
        <v/>
      </c>
    </row>
    <row r="294" spans="4:6" x14ac:dyDescent="0.25">
      <c r="D294" s="26"/>
      <c r="E294" s="5" t="str">
        <f t="shared" si="8"/>
        <v/>
      </c>
      <c r="F294" s="5" t="str">
        <f t="shared" si="9"/>
        <v/>
      </c>
    </row>
    <row r="295" spans="4:6" x14ac:dyDescent="0.25">
      <c r="D295" s="26"/>
      <c r="E295" s="5" t="str">
        <f t="shared" si="8"/>
        <v/>
      </c>
      <c r="F295" s="5" t="str">
        <f t="shared" si="9"/>
        <v/>
      </c>
    </row>
    <row r="296" spans="4:6" x14ac:dyDescent="0.25">
      <c r="D296" s="26"/>
      <c r="E296" s="5" t="str">
        <f t="shared" si="8"/>
        <v/>
      </c>
      <c r="F296" s="5" t="str">
        <f t="shared" si="9"/>
        <v/>
      </c>
    </row>
    <row r="297" spans="4:6" x14ac:dyDescent="0.25">
      <c r="D297" s="26"/>
      <c r="E297" s="5" t="str">
        <f t="shared" si="8"/>
        <v/>
      </c>
      <c r="F297" s="5" t="str">
        <f t="shared" si="9"/>
        <v/>
      </c>
    </row>
    <row r="298" spans="4:6" x14ac:dyDescent="0.25">
      <c r="D298" s="26"/>
      <c r="E298" s="5" t="str">
        <f t="shared" si="8"/>
        <v/>
      </c>
      <c r="F298" s="5" t="str">
        <f t="shared" si="9"/>
        <v/>
      </c>
    </row>
    <row r="299" spans="4:6" x14ac:dyDescent="0.25">
      <c r="D299" s="26"/>
      <c r="E299" s="5" t="str">
        <f t="shared" si="8"/>
        <v/>
      </c>
      <c r="F299" s="5" t="str">
        <f t="shared" si="9"/>
        <v/>
      </c>
    </row>
    <row r="300" spans="4:6" x14ac:dyDescent="0.25">
      <c r="D300" s="26"/>
      <c r="E300" s="5" t="str">
        <f t="shared" si="8"/>
        <v/>
      </c>
      <c r="F300" s="5" t="str">
        <f t="shared" si="9"/>
        <v/>
      </c>
    </row>
    <row r="301" spans="4:6" x14ac:dyDescent="0.25">
      <c r="D301" s="26"/>
      <c r="E301" s="5" t="str">
        <f t="shared" si="8"/>
        <v/>
      </c>
      <c r="F301" s="5" t="str">
        <f t="shared" si="9"/>
        <v/>
      </c>
    </row>
    <row r="302" spans="4:6" x14ac:dyDescent="0.25">
      <c r="D302" s="26"/>
      <c r="E302" s="5" t="str">
        <f t="shared" si="8"/>
        <v/>
      </c>
      <c r="F302" s="5" t="str">
        <f t="shared" si="9"/>
        <v/>
      </c>
    </row>
    <row r="303" spans="4:6" x14ac:dyDescent="0.25">
      <c r="D303" s="26"/>
      <c r="E303" s="5" t="str">
        <f t="shared" si="8"/>
        <v/>
      </c>
      <c r="F303" s="5" t="str">
        <f t="shared" si="9"/>
        <v/>
      </c>
    </row>
    <row r="304" spans="4:6" x14ac:dyDescent="0.25">
      <c r="D304" s="26"/>
      <c r="E304" s="5" t="str">
        <f t="shared" si="8"/>
        <v/>
      </c>
      <c r="F304" s="5" t="str">
        <f t="shared" si="9"/>
        <v/>
      </c>
    </row>
    <row r="305" spans="4:6" x14ac:dyDescent="0.25">
      <c r="D305" s="26"/>
      <c r="E305" s="5" t="str">
        <f t="shared" si="8"/>
        <v/>
      </c>
      <c r="F305" s="5" t="str">
        <f t="shared" si="9"/>
        <v/>
      </c>
    </row>
    <row r="306" spans="4:6" x14ac:dyDescent="0.25">
      <c r="D306" s="26"/>
      <c r="E306" s="5" t="str">
        <f t="shared" si="8"/>
        <v/>
      </c>
      <c r="F306" s="5" t="str">
        <f t="shared" si="9"/>
        <v/>
      </c>
    </row>
    <row r="307" spans="4:6" x14ac:dyDescent="0.25">
      <c r="D307" s="26"/>
      <c r="E307" s="5" t="str">
        <f t="shared" si="8"/>
        <v/>
      </c>
      <c r="F307" s="5" t="str">
        <f t="shared" si="9"/>
        <v/>
      </c>
    </row>
    <row r="308" spans="4:6" x14ac:dyDescent="0.25">
      <c r="D308" s="26"/>
      <c r="E308" s="5" t="str">
        <f t="shared" si="8"/>
        <v/>
      </c>
      <c r="F308" s="5" t="str">
        <f t="shared" si="9"/>
        <v/>
      </c>
    </row>
    <row r="309" spans="4:6" x14ac:dyDescent="0.25">
      <c r="D309" s="26"/>
      <c r="E309" s="5" t="str">
        <f t="shared" si="8"/>
        <v/>
      </c>
      <c r="F309" s="5" t="str">
        <f t="shared" si="9"/>
        <v/>
      </c>
    </row>
    <row r="310" spans="4:6" x14ac:dyDescent="0.25">
      <c r="D310" s="26"/>
      <c r="E310" s="5" t="str">
        <f t="shared" si="8"/>
        <v/>
      </c>
      <c r="F310" s="5" t="str">
        <f t="shared" si="9"/>
        <v/>
      </c>
    </row>
    <row r="311" spans="4:6" x14ac:dyDescent="0.25">
      <c r="D311" s="26"/>
      <c r="E311" s="5" t="str">
        <f t="shared" si="8"/>
        <v/>
      </c>
      <c r="F311" s="5" t="str">
        <f t="shared" si="9"/>
        <v/>
      </c>
    </row>
    <row r="312" spans="4:6" x14ac:dyDescent="0.25">
      <c r="D312" s="26"/>
      <c r="E312" s="5" t="str">
        <f t="shared" si="8"/>
        <v/>
      </c>
      <c r="F312" s="5" t="str">
        <f t="shared" si="9"/>
        <v/>
      </c>
    </row>
    <row r="313" spans="4:6" x14ac:dyDescent="0.25">
      <c r="D313" s="26"/>
      <c r="E313" s="5" t="str">
        <f t="shared" si="8"/>
        <v/>
      </c>
      <c r="F313" s="5" t="str">
        <f t="shared" si="9"/>
        <v/>
      </c>
    </row>
    <row r="314" spans="4:6" x14ac:dyDescent="0.25">
      <c r="D314" s="26"/>
      <c r="E314" s="5" t="str">
        <f t="shared" si="8"/>
        <v/>
      </c>
      <c r="F314" s="5" t="str">
        <f t="shared" si="9"/>
        <v/>
      </c>
    </row>
    <row r="315" spans="4:6" x14ac:dyDescent="0.25">
      <c r="D315" s="26"/>
      <c r="E315" s="5" t="str">
        <f t="shared" si="8"/>
        <v/>
      </c>
      <c r="F315" s="5" t="str">
        <f t="shared" si="9"/>
        <v/>
      </c>
    </row>
    <row r="316" spans="4:6" x14ac:dyDescent="0.25">
      <c r="D316" s="26"/>
      <c r="E316" s="5" t="str">
        <f t="shared" si="8"/>
        <v/>
      </c>
      <c r="F316" s="5" t="str">
        <f t="shared" si="9"/>
        <v/>
      </c>
    </row>
    <row r="317" spans="4:6" x14ac:dyDescent="0.25">
      <c r="D317" s="26"/>
      <c r="E317" s="5" t="str">
        <f t="shared" si="8"/>
        <v/>
      </c>
      <c r="F317" s="5" t="str">
        <f t="shared" si="9"/>
        <v/>
      </c>
    </row>
    <row r="318" spans="4:6" x14ac:dyDescent="0.25">
      <c r="D318" s="26"/>
      <c r="E318" s="5" t="str">
        <f t="shared" si="8"/>
        <v/>
      </c>
      <c r="F318" s="5" t="str">
        <f t="shared" si="9"/>
        <v/>
      </c>
    </row>
    <row r="319" spans="4:6" x14ac:dyDescent="0.25">
      <c r="D319" s="26"/>
      <c r="E319" s="5" t="str">
        <f t="shared" ref="E319:E382" si="10">IFERROR(D319/C319,"")</f>
        <v/>
      </c>
      <c r="F319" s="5" t="str">
        <f t="shared" si="9"/>
        <v/>
      </c>
    </row>
    <row r="320" spans="4:6" x14ac:dyDescent="0.25">
      <c r="D320" s="26"/>
      <c r="E320" s="5" t="str">
        <f t="shared" si="10"/>
        <v/>
      </c>
      <c r="F320" s="5" t="str">
        <f t="shared" si="9"/>
        <v/>
      </c>
    </row>
    <row r="321" spans="4:6" x14ac:dyDescent="0.25">
      <c r="D321" s="26"/>
      <c r="E321" s="5" t="str">
        <f t="shared" si="10"/>
        <v/>
      </c>
      <c r="F321" s="5" t="str">
        <f t="shared" si="9"/>
        <v/>
      </c>
    </row>
    <row r="322" spans="4:6" x14ac:dyDescent="0.25">
      <c r="D322" s="26"/>
      <c r="E322" s="5" t="str">
        <f t="shared" si="10"/>
        <v/>
      </c>
      <c r="F322" s="5" t="str">
        <f t="shared" si="9"/>
        <v/>
      </c>
    </row>
    <row r="323" spans="4:6" x14ac:dyDescent="0.25">
      <c r="D323" s="26"/>
      <c r="E323" s="5" t="str">
        <f t="shared" si="10"/>
        <v/>
      </c>
      <c r="F323" s="5" t="str">
        <f t="shared" ref="F323:F386" si="11">IFERROR(SUMIF(B:B,B323,D:D)/SUMIF(B:B,B323,C:C),"")</f>
        <v/>
      </c>
    </row>
    <row r="324" spans="4:6" x14ac:dyDescent="0.25">
      <c r="D324" s="26"/>
      <c r="E324" s="5" t="str">
        <f t="shared" si="10"/>
        <v/>
      </c>
      <c r="F324" s="5" t="str">
        <f t="shared" si="11"/>
        <v/>
      </c>
    </row>
    <row r="325" spans="4:6" x14ac:dyDescent="0.25">
      <c r="D325" s="26"/>
      <c r="E325" s="5" t="str">
        <f t="shared" si="10"/>
        <v/>
      </c>
      <c r="F325" s="5" t="str">
        <f t="shared" si="11"/>
        <v/>
      </c>
    </row>
    <row r="326" spans="4:6" x14ac:dyDescent="0.25">
      <c r="D326" s="26"/>
      <c r="E326" s="5" t="str">
        <f t="shared" si="10"/>
        <v/>
      </c>
      <c r="F326" s="5" t="str">
        <f t="shared" si="11"/>
        <v/>
      </c>
    </row>
    <row r="327" spans="4:6" x14ac:dyDescent="0.25">
      <c r="D327" s="26"/>
      <c r="E327" s="5" t="str">
        <f t="shared" si="10"/>
        <v/>
      </c>
      <c r="F327" s="5" t="str">
        <f t="shared" si="11"/>
        <v/>
      </c>
    </row>
    <row r="328" spans="4:6" x14ac:dyDescent="0.25">
      <c r="D328" s="26"/>
      <c r="E328" s="5" t="str">
        <f t="shared" si="10"/>
        <v/>
      </c>
      <c r="F328" s="5" t="str">
        <f t="shared" si="11"/>
        <v/>
      </c>
    </row>
    <row r="329" spans="4:6" x14ac:dyDescent="0.25">
      <c r="D329" s="26"/>
      <c r="E329" s="5" t="str">
        <f t="shared" si="10"/>
        <v/>
      </c>
      <c r="F329" s="5" t="str">
        <f t="shared" si="11"/>
        <v/>
      </c>
    </row>
    <row r="330" spans="4:6" x14ac:dyDescent="0.25">
      <c r="D330" s="26"/>
      <c r="E330" s="5" t="str">
        <f t="shared" si="10"/>
        <v/>
      </c>
      <c r="F330" s="5" t="str">
        <f t="shared" si="11"/>
        <v/>
      </c>
    </row>
    <row r="331" spans="4:6" x14ac:dyDescent="0.25">
      <c r="D331" s="26"/>
      <c r="E331" s="5" t="str">
        <f t="shared" si="10"/>
        <v/>
      </c>
      <c r="F331" s="5" t="str">
        <f t="shared" si="11"/>
        <v/>
      </c>
    </row>
    <row r="332" spans="4:6" x14ac:dyDescent="0.25">
      <c r="D332" s="26"/>
      <c r="E332" s="5" t="str">
        <f t="shared" si="10"/>
        <v/>
      </c>
      <c r="F332" s="5" t="str">
        <f t="shared" si="11"/>
        <v/>
      </c>
    </row>
    <row r="333" spans="4:6" x14ac:dyDescent="0.25">
      <c r="D333" s="26"/>
      <c r="E333" s="5" t="str">
        <f t="shared" si="10"/>
        <v/>
      </c>
      <c r="F333" s="5" t="str">
        <f t="shared" si="11"/>
        <v/>
      </c>
    </row>
    <row r="334" spans="4:6" x14ac:dyDescent="0.25">
      <c r="D334" s="26"/>
      <c r="E334" s="5" t="str">
        <f t="shared" si="10"/>
        <v/>
      </c>
      <c r="F334" s="5" t="str">
        <f t="shared" si="11"/>
        <v/>
      </c>
    </row>
    <row r="335" spans="4:6" x14ac:dyDescent="0.25">
      <c r="D335" s="26"/>
      <c r="E335" s="5" t="str">
        <f t="shared" si="10"/>
        <v/>
      </c>
      <c r="F335" s="5" t="str">
        <f t="shared" si="11"/>
        <v/>
      </c>
    </row>
    <row r="336" spans="4:6" x14ac:dyDescent="0.25">
      <c r="D336" s="26"/>
      <c r="E336" s="5" t="str">
        <f t="shared" si="10"/>
        <v/>
      </c>
      <c r="F336" s="5" t="str">
        <f t="shared" si="11"/>
        <v/>
      </c>
    </row>
    <row r="337" spans="4:6" x14ac:dyDescent="0.25">
      <c r="D337" s="26"/>
      <c r="E337" s="5" t="str">
        <f t="shared" si="10"/>
        <v/>
      </c>
      <c r="F337" s="5" t="str">
        <f t="shared" si="11"/>
        <v/>
      </c>
    </row>
    <row r="338" spans="4:6" x14ac:dyDescent="0.25">
      <c r="D338" s="26"/>
      <c r="E338" s="5" t="str">
        <f t="shared" si="10"/>
        <v/>
      </c>
      <c r="F338" s="5" t="str">
        <f t="shared" si="11"/>
        <v/>
      </c>
    </row>
    <row r="339" spans="4:6" x14ac:dyDescent="0.25">
      <c r="D339" s="26"/>
      <c r="E339" s="5" t="str">
        <f t="shared" si="10"/>
        <v/>
      </c>
      <c r="F339" s="5" t="str">
        <f t="shared" si="11"/>
        <v/>
      </c>
    </row>
    <row r="340" spans="4:6" x14ac:dyDescent="0.25">
      <c r="D340" s="26"/>
      <c r="E340" s="5" t="str">
        <f t="shared" si="10"/>
        <v/>
      </c>
      <c r="F340" s="5" t="str">
        <f t="shared" si="11"/>
        <v/>
      </c>
    </row>
    <row r="341" spans="4:6" x14ac:dyDescent="0.25">
      <c r="D341" s="26"/>
      <c r="E341" s="5" t="str">
        <f t="shared" si="10"/>
        <v/>
      </c>
      <c r="F341" s="5" t="str">
        <f t="shared" si="11"/>
        <v/>
      </c>
    </row>
    <row r="342" spans="4:6" x14ac:dyDescent="0.25">
      <c r="D342" s="26"/>
      <c r="E342" s="5" t="str">
        <f t="shared" si="10"/>
        <v/>
      </c>
      <c r="F342" s="5" t="str">
        <f t="shared" si="11"/>
        <v/>
      </c>
    </row>
    <row r="343" spans="4:6" x14ac:dyDescent="0.25">
      <c r="D343" s="26"/>
      <c r="E343" s="5" t="str">
        <f t="shared" si="10"/>
        <v/>
      </c>
      <c r="F343" s="5" t="str">
        <f t="shared" si="11"/>
        <v/>
      </c>
    </row>
    <row r="344" spans="4:6" x14ac:dyDescent="0.25">
      <c r="D344" s="26"/>
      <c r="E344" s="5" t="str">
        <f t="shared" si="10"/>
        <v/>
      </c>
      <c r="F344" s="5" t="str">
        <f t="shared" si="11"/>
        <v/>
      </c>
    </row>
    <row r="345" spans="4:6" x14ac:dyDescent="0.25">
      <c r="D345" s="26"/>
      <c r="E345" s="5" t="str">
        <f t="shared" si="10"/>
        <v/>
      </c>
      <c r="F345" s="5" t="str">
        <f t="shared" si="11"/>
        <v/>
      </c>
    </row>
    <row r="346" spans="4:6" x14ac:dyDescent="0.25">
      <c r="D346" s="26"/>
      <c r="E346" s="5" t="str">
        <f t="shared" si="10"/>
        <v/>
      </c>
      <c r="F346" s="5" t="str">
        <f t="shared" si="11"/>
        <v/>
      </c>
    </row>
    <row r="347" spans="4:6" x14ac:dyDescent="0.25">
      <c r="D347" s="26"/>
      <c r="E347" s="5" t="str">
        <f t="shared" si="10"/>
        <v/>
      </c>
      <c r="F347" s="5" t="str">
        <f t="shared" si="11"/>
        <v/>
      </c>
    </row>
    <row r="348" spans="4:6" x14ac:dyDescent="0.25">
      <c r="D348" s="26"/>
      <c r="E348" s="5" t="str">
        <f t="shared" si="10"/>
        <v/>
      </c>
      <c r="F348" s="5" t="str">
        <f t="shared" si="11"/>
        <v/>
      </c>
    </row>
    <row r="349" spans="4:6" x14ac:dyDescent="0.25">
      <c r="D349" s="26"/>
      <c r="E349" s="5" t="str">
        <f t="shared" si="10"/>
        <v/>
      </c>
      <c r="F349" s="5" t="str">
        <f t="shared" si="11"/>
        <v/>
      </c>
    </row>
    <row r="350" spans="4:6" x14ac:dyDescent="0.25">
      <c r="D350" s="26"/>
      <c r="E350" s="5" t="str">
        <f t="shared" si="10"/>
        <v/>
      </c>
      <c r="F350" s="5" t="str">
        <f t="shared" si="11"/>
        <v/>
      </c>
    </row>
    <row r="351" spans="4:6" x14ac:dyDescent="0.25">
      <c r="D351" s="26"/>
      <c r="E351" s="5" t="str">
        <f t="shared" si="10"/>
        <v/>
      </c>
      <c r="F351" s="5" t="str">
        <f t="shared" si="11"/>
        <v/>
      </c>
    </row>
    <row r="352" spans="4:6" x14ac:dyDescent="0.25">
      <c r="D352" s="26"/>
      <c r="E352" s="5" t="str">
        <f t="shared" si="10"/>
        <v/>
      </c>
      <c r="F352" s="5" t="str">
        <f t="shared" si="11"/>
        <v/>
      </c>
    </row>
    <row r="353" spans="4:6" x14ac:dyDescent="0.25">
      <c r="D353" s="26"/>
      <c r="E353" s="5" t="str">
        <f t="shared" si="10"/>
        <v/>
      </c>
      <c r="F353" s="5" t="str">
        <f t="shared" si="11"/>
        <v/>
      </c>
    </row>
    <row r="354" spans="4:6" x14ac:dyDescent="0.25">
      <c r="D354" s="26"/>
      <c r="E354" s="5" t="str">
        <f t="shared" si="10"/>
        <v/>
      </c>
      <c r="F354" s="5" t="str">
        <f t="shared" si="11"/>
        <v/>
      </c>
    </row>
    <row r="355" spans="4:6" x14ac:dyDescent="0.25">
      <c r="D355" s="26"/>
      <c r="E355" s="5" t="str">
        <f t="shared" si="10"/>
        <v/>
      </c>
      <c r="F355" s="5" t="str">
        <f t="shared" si="11"/>
        <v/>
      </c>
    </row>
    <row r="356" spans="4:6" x14ac:dyDescent="0.25">
      <c r="D356" s="26"/>
      <c r="E356" s="5" t="str">
        <f t="shared" si="10"/>
        <v/>
      </c>
      <c r="F356" s="5" t="str">
        <f t="shared" si="11"/>
        <v/>
      </c>
    </row>
    <row r="357" spans="4:6" x14ac:dyDescent="0.25">
      <c r="D357" s="26"/>
      <c r="E357" s="5" t="str">
        <f t="shared" si="10"/>
        <v/>
      </c>
      <c r="F357" s="5" t="str">
        <f t="shared" si="11"/>
        <v/>
      </c>
    </row>
    <row r="358" spans="4:6" x14ac:dyDescent="0.25">
      <c r="D358" s="26"/>
      <c r="E358" s="5" t="str">
        <f t="shared" si="10"/>
        <v/>
      </c>
      <c r="F358" s="5" t="str">
        <f t="shared" si="11"/>
        <v/>
      </c>
    </row>
    <row r="359" spans="4:6" x14ac:dyDescent="0.25">
      <c r="D359" s="26"/>
      <c r="E359" s="5" t="str">
        <f t="shared" si="10"/>
        <v/>
      </c>
      <c r="F359" s="5" t="str">
        <f t="shared" si="11"/>
        <v/>
      </c>
    </row>
    <row r="360" spans="4:6" x14ac:dyDescent="0.25">
      <c r="D360" s="26"/>
      <c r="E360" s="5" t="str">
        <f t="shared" si="10"/>
        <v/>
      </c>
      <c r="F360" s="5" t="str">
        <f t="shared" si="11"/>
        <v/>
      </c>
    </row>
    <row r="361" spans="4:6" x14ac:dyDescent="0.25">
      <c r="D361" s="26"/>
      <c r="E361" s="5" t="str">
        <f t="shared" si="10"/>
        <v/>
      </c>
      <c r="F361" s="5" t="str">
        <f t="shared" si="11"/>
        <v/>
      </c>
    </row>
    <row r="362" spans="4:6" x14ac:dyDescent="0.25">
      <c r="D362" s="26"/>
      <c r="E362" s="5" t="str">
        <f t="shared" si="10"/>
        <v/>
      </c>
      <c r="F362" s="5" t="str">
        <f t="shared" si="11"/>
        <v/>
      </c>
    </row>
    <row r="363" spans="4:6" x14ac:dyDescent="0.25">
      <c r="D363" s="26"/>
      <c r="E363" s="5" t="str">
        <f t="shared" si="10"/>
        <v/>
      </c>
      <c r="F363" s="5" t="str">
        <f t="shared" si="11"/>
        <v/>
      </c>
    </row>
    <row r="364" spans="4:6" x14ac:dyDescent="0.25">
      <c r="D364" s="26"/>
      <c r="E364" s="5" t="str">
        <f t="shared" si="10"/>
        <v/>
      </c>
      <c r="F364" s="5" t="str">
        <f t="shared" si="11"/>
        <v/>
      </c>
    </row>
    <row r="365" spans="4:6" x14ac:dyDescent="0.25">
      <c r="D365" s="26"/>
      <c r="E365" s="5" t="str">
        <f t="shared" si="10"/>
        <v/>
      </c>
      <c r="F365" s="5" t="str">
        <f t="shared" si="11"/>
        <v/>
      </c>
    </row>
    <row r="366" spans="4:6" x14ac:dyDescent="0.25">
      <c r="D366" s="26"/>
      <c r="E366" s="5" t="str">
        <f t="shared" si="10"/>
        <v/>
      </c>
      <c r="F366" s="5" t="str">
        <f t="shared" si="11"/>
        <v/>
      </c>
    </row>
    <row r="367" spans="4:6" x14ac:dyDescent="0.25">
      <c r="D367" s="26"/>
      <c r="E367" s="5" t="str">
        <f t="shared" si="10"/>
        <v/>
      </c>
      <c r="F367" s="5" t="str">
        <f t="shared" si="11"/>
        <v/>
      </c>
    </row>
    <row r="368" spans="4:6" x14ac:dyDescent="0.25">
      <c r="D368" s="26"/>
      <c r="E368" s="5" t="str">
        <f t="shared" si="10"/>
        <v/>
      </c>
      <c r="F368" s="5" t="str">
        <f t="shared" si="11"/>
        <v/>
      </c>
    </row>
    <row r="369" spans="4:6" x14ac:dyDescent="0.25">
      <c r="D369" s="26"/>
      <c r="E369" s="5" t="str">
        <f t="shared" si="10"/>
        <v/>
      </c>
      <c r="F369" s="5" t="str">
        <f t="shared" si="11"/>
        <v/>
      </c>
    </row>
    <row r="370" spans="4:6" x14ac:dyDescent="0.25">
      <c r="D370" s="26"/>
      <c r="E370" s="5" t="str">
        <f t="shared" si="10"/>
        <v/>
      </c>
      <c r="F370" s="5" t="str">
        <f t="shared" si="11"/>
        <v/>
      </c>
    </row>
    <row r="371" spans="4:6" x14ac:dyDescent="0.25">
      <c r="D371" s="26"/>
      <c r="E371" s="5" t="str">
        <f t="shared" si="10"/>
        <v/>
      </c>
      <c r="F371" s="5" t="str">
        <f t="shared" si="11"/>
        <v/>
      </c>
    </row>
    <row r="372" spans="4:6" x14ac:dyDescent="0.25">
      <c r="D372" s="26"/>
      <c r="E372" s="5" t="str">
        <f t="shared" si="10"/>
        <v/>
      </c>
      <c r="F372" s="5" t="str">
        <f t="shared" si="11"/>
        <v/>
      </c>
    </row>
    <row r="373" spans="4:6" x14ac:dyDescent="0.25">
      <c r="D373" s="26"/>
      <c r="E373" s="5" t="str">
        <f t="shared" si="10"/>
        <v/>
      </c>
      <c r="F373" s="5" t="str">
        <f t="shared" si="11"/>
        <v/>
      </c>
    </row>
    <row r="374" spans="4:6" x14ac:dyDescent="0.25">
      <c r="D374" s="26"/>
      <c r="E374" s="5" t="str">
        <f t="shared" si="10"/>
        <v/>
      </c>
      <c r="F374" s="5" t="str">
        <f t="shared" si="11"/>
        <v/>
      </c>
    </row>
    <row r="375" spans="4:6" x14ac:dyDescent="0.25">
      <c r="D375" s="26"/>
      <c r="E375" s="5" t="str">
        <f t="shared" si="10"/>
        <v/>
      </c>
      <c r="F375" s="5" t="str">
        <f t="shared" si="11"/>
        <v/>
      </c>
    </row>
    <row r="376" spans="4:6" x14ac:dyDescent="0.25">
      <c r="D376" s="26"/>
      <c r="E376" s="5" t="str">
        <f t="shared" si="10"/>
        <v/>
      </c>
      <c r="F376" s="5" t="str">
        <f t="shared" si="11"/>
        <v/>
      </c>
    </row>
    <row r="377" spans="4:6" x14ac:dyDescent="0.25">
      <c r="D377" s="26"/>
      <c r="E377" s="5" t="str">
        <f t="shared" si="10"/>
        <v/>
      </c>
      <c r="F377" s="5" t="str">
        <f t="shared" si="11"/>
        <v/>
      </c>
    </row>
    <row r="378" spans="4:6" x14ac:dyDescent="0.25">
      <c r="D378" s="26"/>
      <c r="E378" s="5" t="str">
        <f t="shared" si="10"/>
        <v/>
      </c>
      <c r="F378" s="5" t="str">
        <f t="shared" si="11"/>
        <v/>
      </c>
    </row>
    <row r="379" spans="4:6" x14ac:dyDescent="0.25">
      <c r="D379" s="26"/>
      <c r="E379" s="5" t="str">
        <f t="shared" si="10"/>
        <v/>
      </c>
      <c r="F379" s="5" t="str">
        <f t="shared" si="11"/>
        <v/>
      </c>
    </row>
    <row r="380" spans="4:6" x14ac:dyDescent="0.25">
      <c r="D380" s="26"/>
      <c r="E380" s="5" t="str">
        <f t="shared" si="10"/>
        <v/>
      </c>
      <c r="F380" s="5" t="str">
        <f t="shared" si="11"/>
        <v/>
      </c>
    </row>
    <row r="381" spans="4:6" x14ac:dyDescent="0.25">
      <c r="D381" s="26"/>
      <c r="E381" s="5" t="str">
        <f t="shared" si="10"/>
        <v/>
      </c>
      <c r="F381" s="5" t="str">
        <f t="shared" si="11"/>
        <v/>
      </c>
    </row>
    <row r="382" spans="4:6" x14ac:dyDescent="0.25">
      <c r="D382" s="26"/>
      <c r="E382" s="5" t="str">
        <f t="shared" si="10"/>
        <v/>
      </c>
      <c r="F382" s="5" t="str">
        <f t="shared" si="11"/>
        <v/>
      </c>
    </row>
    <row r="383" spans="4:6" x14ac:dyDescent="0.25">
      <c r="D383" s="26"/>
      <c r="E383" s="5" t="str">
        <f t="shared" ref="E383:E446" si="12">IFERROR(D383/C383,"")</f>
        <v/>
      </c>
      <c r="F383" s="5" t="str">
        <f t="shared" si="11"/>
        <v/>
      </c>
    </row>
    <row r="384" spans="4:6" x14ac:dyDescent="0.25">
      <c r="D384" s="26"/>
      <c r="E384" s="5" t="str">
        <f t="shared" si="12"/>
        <v/>
      </c>
      <c r="F384" s="5" t="str">
        <f t="shared" si="11"/>
        <v/>
      </c>
    </row>
    <row r="385" spans="4:6" x14ac:dyDescent="0.25">
      <c r="D385" s="26"/>
      <c r="E385" s="5" t="str">
        <f t="shared" si="12"/>
        <v/>
      </c>
      <c r="F385" s="5" t="str">
        <f t="shared" si="11"/>
        <v/>
      </c>
    </row>
    <row r="386" spans="4:6" x14ac:dyDescent="0.25">
      <c r="D386" s="26"/>
      <c r="E386" s="5" t="str">
        <f t="shared" si="12"/>
        <v/>
      </c>
      <c r="F386" s="5" t="str">
        <f t="shared" si="11"/>
        <v/>
      </c>
    </row>
    <row r="387" spans="4:6" x14ac:dyDescent="0.25">
      <c r="D387" s="26"/>
      <c r="E387" s="5" t="str">
        <f t="shared" si="12"/>
        <v/>
      </c>
      <c r="F387" s="5" t="str">
        <f t="shared" ref="F387:F450" si="13">IFERROR(SUMIF(B:B,B387,D:D)/SUMIF(B:B,B387,C:C),"")</f>
        <v/>
      </c>
    </row>
    <row r="388" spans="4:6" x14ac:dyDescent="0.25">
      <c r="D388" s="26"/>
      <c r="E388" s="5" t="str">
        <f t="shared" si="12"/>
        <v/>
      </c>
      <c r="F388" s="5" t="str">
        <f t="shared" si="13"/>
        <v/>
      </c>
    </row>
    <row r="389" spans="4:6" x14ac:dyDescent="0.25">
      <c r="D389" s="26"/>
      <c r="E389" s="5" t="str">
        <f t="shared" si="12"/>
        <v/>
      </c>
      <c r="F389" s="5" t="str">
        <f t="shared" si="13"/>
        <v/>
      </c>
    </row>
    <row r="390" spans="4:6" x14ac:dyDescent="0.25">
      <c r="D390" s="26"/>
      <c r="E390" s="5" t="str">
        <f t="shared" si="12"/>
        <v/>
      </c>
      <c r="F390" s="5" t="str">
        <f t="shared" si="13"/>
        <v/>
      </c>
    </row>
    <row r="391" spans="4:6" x14ac:dyDescent="0.25">
      <c r="D391" s="26"/>
      <c r="E391" s="5" t="str">
        <f t="shared" si="12"/>
        <v/>
      </c>
      <c r="F391" s="5" t="str">
        <f t="shared" si="13"/>
        <v/>
      </c>
    </row>
    <row r="392" spans="4:6" x14ac:dyDescent="0.25">
      <c r="D392" s="26"/>
      <c r="E392" s="5" t="str">
        <f t="shared" si="12"/>
        <v/>
      </c>
      <c r="F392" s="5" t="str">
        <f t="shared" si="13"/>
        <v/>
      </c>
    </row>
    <row r="393" spans="4:6" x14ac:dyDescent="0.25">
      <c r="D393" s="26"/>
      <c r="E393" s="5" t="str">
        <f t="shared" si="12"/>
        <v/>
      </c>
      <c r="F393" s="5" t="str">
        <f t="shared" si="13"/>
        <v/>
      </c>
    </row>
    <row r="394" spans="4:6" x14ac:dyDescent="0.25">
      <c r="D394" s="26"/>
      <c r="E394" s="5" t="str">
        <f t="shared" si="12"/>
        <v/>
      </c>
      <c r="F394" s="5" t="str">
        <f t="shared" si="13"/>
        <v/>
      </c>
    </row>
    <row r="395" spans="4:6" x14ac:dyDescent="0.25">
      <c r="D395" s="26"/>
      <c r="E395" s="5" t="str">
        <f t="shared" si="12"/>
        <v/>
      </c>
      <c r="F395" s="5" t="str">
        <f t="shared" si="13"/>
        <v/>
      </c>
    </row>
    <row r="396" spans="4:6" x14ac:dyDescent="0.25">
      <c r="D396" s="26"/>
      <c r="E396" s="5" t="str">
        <f t="shared" si="12"/>
        <v/>
      </c>
      <c r="F396" s="5" t="str">
        <f t="shared" si="13"/>
        <v/>
      </c>
    </row>
    <row r="397" spans="4:6" x14ac:dyDescent="0.25">
      <c r="D397" s="26"/>
      <c r="E397" s="5" t="str">
        <f t="shared" si="12"/>
        <v/>
      </c>
      <c r="F397" s="5" t="str">
        <f t="shared" si="13"/>
        <v/>
      </c>
    </row>
    <row r="398" spans="4:6" x14ac:dyDescent="0.25">
      <c r="D398" s="26"/>
      <c r="E398" s="5" t="str">
        <f t="shared" si="12"/>
        <v/>
      </c>
      <c r="F398" s="5" t="str">
        <f t="shared" si="13"/>
        <v/>
      </c>
    </row>
    <row r="399" spans="4:6" x14ac:dyDescent="0.25">
      <c r="D399" s="26"/>
      <c r="E399" s="5" t="str">
        <f t="shared" si="12"/>
        <v/>
      </c>
      <c r="F399" s="5" t="str">
        <f t="shared" si="13"/>
        <v/>
      </c>
    </row>
    <row r="400" spans="4:6" x14ac:dyDescent="0.25">
      <c r="D400" s="26"/>
      <c r="E400" s="5" t="str">
        <f t="shared" si="12"/>
        <v/>
      </c>
      <c r="F400" s="5" t="str">
        <f t="shared" si="13"/>
        <v/>
      </c>
    </row>
    <row r="401" spans="4:6" x14ac:dyDescent="0.25">
      <c r="D401" s="26"/>
      <c r="E401" s="5" t="str">
        <f t="shared" si="12"/>
        <v/>
      </c>
      <c r="F401" s="5" t="str">
        <f t="shared" si="13"/>
        <v/>
      </c>
    </row>
    <row r="402" spans="4:6" x14ac:dyDescent="0.25">
      <c r="D402" s="26"/>
      <c r="E402" s="5" t="str">
        <f t="shared" si="12"/>
        <v/>
      </c>
      <c r="F402" s="5" t="str">
        <f t="shared" si="13"/>
        <v/>
      </c>
    </row>
    <row r="403" spans="4:6" x14ac:dyDescent="0.25">
      <c r="D403" s="26"/>
      <c r="E403" s="5" t="str">
        <f t="shared" si="12"/>
        <v/>
      </c>
      <c r="F403" s="5" t="str">
        <f t="shared" si="13"/>
        <v/>
      </c>
    </row>
    <row r="404" spans="4:6" x14ac:dyDescent="0.25">
      <c r="D404" s="26"/>
      <c r="E404" s="5" t="str">
        <f t="shared" si="12"/>
        <v/>
      </c>
      <c r="F404" s="5" t="str">
        <f t="shared" si="13"/>
        <v/>
      </c>
    </row>
    <row r="405" spans="4:6" x14ac:dyDescent="0.25">
      <c r="D405" s="26"/>
      <c r="E405" s="5" t="str">
        <f t="shared" si="12"/>
        <v/>
      </c>
      <c r="F405" s="5" t="str">
        <f t="shared" si="13"/>
        <v/>
      </c>
    </row>
    <row r="406" spans="4:6" x14ac:dyDescent="0.25">
      <c r="D406" s="26"/>
      <c r="E406" s="5" t="str">
        <f t="shared" si="12"/>
        <v/>
      </c>
      <c r="F406" s="5" t="str">
        <f t="shared" si="13"/>
        <v/>
      </c>
    </row>
    <row r="407" spans="4:6" x14ac:dyDescent="0.25">
      <c r="D407" s="26"/>
      <c r="E407" s="5" t="str">
        <f t="shared" si="12"/>
        <v/>
      </c>
      <c r="F407" s="5" t="str">
        <f t="shared" si="13"/>
        <v/>
      </c>
    </row>
    <row r="408" spans="4:6" x14ac:dyDescent="0.25">
      <c r="D408" s="26"/>
      <c r="E408" s="5" t="str">
        <f t="shared" si="12"/>
        <v/>
      </c>
      <c r="F408" s="5" t="str">
        <f t="shared" si="13"/>
        <v/>
      </c>
    </row>
    <row r="409" spans="4:6" x14ac:dyDescent="0.25">
      <c r="D409" s="26"/>
      <c r="E409" s="5" t="str">
        <f t="shared" si="12"/>
        <v/>
      </c>
      <c r="F409" s="5" t="str">
        <f t="shared" si="13"/>
        <v/>
      </c>
    </row>
    <row r="410" spans="4:6" x14ac:dyDescent="0.25">
      <c r="D410" s="26"/>
      <c r="E410" s="5" t="str">
        <f t="shared" si="12"/>
        <v/>
      </c>
      <c r="F410" s="5" t="str">
        <f t="shared" si="13"/>
        <v/>
      </c>
    </row>
    <row r="411" spans="4:6" x14ac:dyDescent="0.25">
      <c r="D411" s="26"/>
      <c r="E411" s="5" t="str">
        <f t="shared" si="12"/>
        <v/>
      </c>
      <c r="F411" s="5" t="str">
        <f t="shared" si="13"/>
        <v/>
      </c>
    </row>
    <row r="412" spans="4:6" x14ac:dyDescent="0.25">
      <c r="D412" s="26"/>
      <c r="E412" s="5" t="str">
        <f t="shared" si="12"/>
        <v/>
      </c>
      <c r="F412" s="5" t="str">
        <f t="shared" si="13"/>
        <v/>
      </c>
    </row>
    <row r="413" spans="4:6" x14ac:dyDescent="0.25">
      <c r="D413" s="26"/>
      <c r="E413" s="5" t="str">
        <f t="shared" si="12"/>
        <v/>
      </c>
      <c r="F413" s="5" t="str">
        <f t="shared" si="13"/>
        <v/>
      </c>
    </row>
    <row r="414" spans="4:6" x14ac:dyDescent="0.25">
      <c r="D414" s="26"/>
      <c r="E414" s="5" t="str">
        <f t="shared" si="12"/>
        <v/>
      </c>
      <c r="F414" s="5" t="str">
        <f t="shared" si="13"/>
        <v/>
      </c>
    </row>
    <row r="415" spans="4:6" x14ac:dyDescent="0.25">
      <c r="D415" s="26"/>
      <c r="E415" s="5" t="str">
        <f t="shared" si="12"/>
        <v/>
      </c>
      <c r="F415" s="5" t="str">
        <f t="shared" si="13"/>
        <v/>
      </c>
    </row>
    <row r="416" spans="4:6" x14ac:dyDescent="0.25">
      <c r="D416" s="26"/>
      <c r="E416" s="5" t="str">
        <f t="shared" si="12"/>
        <v/>
      </c>
      <c r="F416" s="5" t="str">
        <f t="shared" si="13"/>
        <v/>
      </c>
    </row>
    <row r="417" spans="4:6" x14ac:dyDescent="0.25">
      <c r="D417" s="26"/>
      <c r="E417" s="5" t="str">
        <f t="shared" si="12"/>
        <v/>
      </c>
      <c r="F417" s="5" t="str">
        <f t="shared" si="13"/>
        <v/>
      </c>
    </row>
    <row r="418" spans="4:6" x14ac:dyDescent="0.25">
      <c r="D418" s="26"/>
      <c r="E418" s="5" t="str">
        <f t="shared" si="12"/>
        <v/>
      </c>
      <c r="F418" s="5" t="str">
        <f t="shared" si="13"/>
        <v/>
      </c>
    </row>
    <row r="419" spans="4:6" x14ac:dyDescent="0.25">
      <c r="D419" s="26"/>
      <c r="E419" s="5" t="str">
        <f t="shared" si="12"/>
        <v/>
      </c>
      <c r="F419" s="5" t="str">
        <f t="shared" si="13"/>
        <v/>
      </c>
    </row>
    <row r="420" spans="4:6" x14ac:dyDescent="0.25">
      <c r="D420" s="26"/>
      <c r="E420" s="5" t="str">
        <f t="shared" si="12"/>
        <v/>
      </c>
      <c r="F420" s="5" t="str">
        <f t="shared" si="13"/>
        <v/>
      </c>
    </row>
    <row r="421" spans="4:6" x14ac:dyDescent="0.25">
      <c r="D421" s="26"/>
      <c r="E421" s="5" t="str">
        <f t="shared" si="12"/>
        <v/>
      </c>
      <c r="F421" s="5" t="str">
        <f t="shared" si="13"/>
        <v/>
      </c>
    </row>
    <row r="422" spans="4:6" x14ac:dyDescent="0.25">
      <c r="D422" s="26"/>
      <c r="E422" s="5" t="str">
        <f t="shared" si="12"/>
        <v/>
      </c>
      <c r="F422" s="5" t="str">
        <f t="shared" si="13"/>
        <v/>
      </c>
    </row>
    <row r="423" spans="4:6" x14ac:dyDescent="0.25">
      <c r="D423" s="26"/>
      <c r="E423" s="5" t="str">
        <f t="shared" si="12"/>
        <v/>
      </c>
      <c r="F423" s="5" t="str">
        <f t="shared" si="13"/>
        <v/>
      </c>
    </row>
    <row r="424" spans="4:6" x14ac:dyDescent="0.25">
      <c r="D424" s="26"/>
      <c r="E424" s="5" t="str">
        <f t="shared" si="12"/>
        <v/>
      </c>
      <c r="F424" s="5" t="str">
        <f t="shared" si="13"/>
        <v/>
      </c>
    </row>
    <row r="425" spans="4:6" x14ac:dyDescent="0.25">
      <c r="D425" s="26"/>
      <c r="E425" s="5" t="str">
        <f t="shared" si="12"/>
        <v/>
      </c>
      <c r="F425" s="5" t="str">
        <f t="shared" si="13"/>
        <v/>
      </c>
    </row>
    <row r="426" spans="4:6" x14ac:dyDescent="0.25">
      <c r="D426" s="26"/>
      <c r="E426" s="5" t="str">
        <f t="shared" si="12"/>
        <v/>
      </c>
      <c r="F426" s="5" t="str">
        <f t="shared" si="13"/>
        <v/>
      </c>
    </row>
    <row r="427" spans="4:6" x14ac:dyDescent="0.25">
      <c r="D427" s="26"/>
      <c r="E427" s="5" t="str">
        <f t="shared" si="12"/>
        <v/>
      </c>
      <c r="F427" s="5" t="str">
        <f t="shared" si="13"/>
        <v/>
      </c>
    </row>
    <row r="428" spans="4:6" x14ac:dyDescent="0.25">
      <c r="D428" s="26"/>
      <c r="E428" s="5" t="str">
        <f t="shared" si="12"/>
        <v/>
      </c>
      <c r="F428" s="5" t="str">
        <f t="shared" si="13"/>
        <v/>
      </c>
    </row>
    <row r="429" spans="4:6" x14ac:dyDescent="0.25">
      <c r="D429" s="26"/>
      <c r="E429" s="5" t="str">
        <f t="shared" si="12"/>
        <v/>
      </c>
      <c r="F429" s="5" t="str">
        <f t="shared" si="13"/>
        <v/>
      </c>
    </row>
    <row r="430" spans="4:6" x14ac:dyDescent="0.25">
      <c r="D430" s="26"/>
      <c r="E430" s="5" t="str">
        <f t="shared" si="12"/>
        <v/>
      </c>
      <c r="F430" s="5" t="str">
        <f t="shared" si="13"/>
        <v/>
      </c>
    </row>
    <row r="431" spans="4:6" x14ac:dyDescent="0.25">
      <c r="D431" s="26"/>
      <c r="E431" s="5" t="str">
        <f t="shared" si="12"/>
        <v/>
      </c>
      <c r="F431" s="5" t="str">
        <f t="shared" si="13"/>
        <v/>
      </c>
    </row>
    <row r="432" spans="4:6" x14ac:dyDescent="0.25">
      <c r="D432" s="26"/>
      <c r="E432" s="5" t="str">
        <f t="shared" si="12"/>
        <v/>
      </c>
      <c r="F432" s="5" t="str">
        <f t="shared" si="13"/>
        <v/>
      </c>
    </row>
    <row r="433" spans="4:6" x14ac:dyDescent="0.25">
      <c r="D433" s="26"/>
      <c r="E433" s="5" t="str">
        <f t="shared" si="12"/>
        <v/>
      </c>
      <c r="F433" s="5" t="str">
        <f t="shared" si="13"/>
        <v/>
      </c>
    </row>
    <row r="434" spans="4:6" x14ac:dyDescent="0.25">
      <c r="D434" s="26"/>
      <c r="E434" s="5" t="str">
        <f t="shared" si="12"/>
        <v/>
      </c>
      <c r="F434" s="5" t="str">
        <f t="shared" si="13"/>
        <v/>
      </c>
    </row>
    <row r="435" spans="4:6" x14ac:dyDescent="0.25">
      <c r="D435" s="26"/>
      <c r="E435" s="5" t="str">
        <f t="shared" si="12"/>
        <v/>
      </c>
      <c r="F435" s="5" t="str">
        <f t="shared" si="13"/>
        <v/>
      </c>
    </row>
    <row r="436" spans="4:6" x14ac:dyDescent="0.25">
      <c r="D436" s="26"/>
      <c r="E436" s="5" t="str">
        <f t="shared" si="12"/>
        <v/>
      </c>
      <c r="F436" s="5" t="str">
        <f t="shared" si="13"/>
        <v/>
      </c>
    </row>
    <row r="437" spans="4:6" x14ac:dyDescent="0.25">
      <c r="D437" s="26"/>
      <c r="E437" s="5" t="str">
        <f t="shared" si="12"/>
        <v/>
      </c>
      <c r="F437" s="5" t="str">
        <f t="shared" si="13"/>
        <v/>
      </c>
    </row>
    <row r="438" spans="4:6" x14ac:dyDescent="0.25">
      <c r="D438" s="26"/>
      <c r="E438" s="5" t="str">
        <f t="shared" si="12"/>
        <v/>
      </c>
      <c r="F438" s="5" t="str">
        <f t="shared" si="13"/>
        <v/>
      </c>
    </row>
    <row r="439" spans="4:6" x14ac:dyDescent="0.25">
      <c r="D439" s="26"/>
      <c r="E439" s="5" t="str">
        <f t="shared" si="12"/>
        <v/>
      </c>
      <c r="F439" s="5" t="str">
        <f t="shared" si="13"/>
        <v/>
      </c>
    </row>
    <row r="440" spans="4:6" x14ac:dyDescent="0.25">
      <c r="D440" s="26"/>
      <c r="E440" s="5" t="str">
        <f t="shared" si="12"/>
        <v/>
      </c>
      <c r="F440" s="5" t="str">
        <f t="shared" si="13"/>
        <v/>
      </c>
    </row>
    <row r="441" spans="4:6" x14ac:dyDescent="0.25">
      <c r="D441" s="26"/>
      <c r="E441" s="5" t="str">
        <f t="shared" si="12"/>
        <v/>
      </c>
      <c r="F441" s="5" t="str">
        <f t="shared" si="13"/>
        <v/>
      </c>
    </row>
    <row r="442" spans="4:6" x14ac:dyDescent="0.25">
      <c r="D442" s="26"/>
      <c r="E442" s="5" t="str">
        <f t="shared" si="12"/>
        <v/>
      </c>
      <c r="F442" s="5" t="str">
        <f t="shared" si="13"/>
        <v/>
      </c>
    </row>
    <row r="443" spans="4:6" x14ac:dyDescent="0.25">
      <c r="D443" s="26"/>
      <c r="E443" s="5" t="str">
        <f t="shared" si="12"/>
        <v/>
      </c>
      <c r="F443" s="5" t="str">
        <f t="shared" si="13"/>
        <v/>
      </c>
    </row>
    <row r="444" spans="4:6" x14ac:dyDescent="0.25">
      <c r="D444" s="26"/>
      <c r="E444" s="5" t="str">
        <f t="shared" si="12"/>
        <v/>
      </c>
      <c r="F444" s="5" t="str">
        <f t="shared" si="13"/>
        <v/>
      </c>
    </row>
    <row r="445" spans="4:6" x14ac:dyDescent="0.25">
      <c r="D445" s="26"/>
      <c r="E445" s="5" t="str">
        <f t="shared" si="12"/>
        <v/>
      </c>
      <c r="F445" s="5" t="str">
        <f t="shared" si="13"/>
        <v/>
      </c>
    </row>
    <row r="446" spans="4:6" x14ac:dyDescent="0.25">
      <c r="D446" s="26"/>
      <c r="E446" s="5" t="str">
        <f t="shared" si="12"/>
        <v/>
      </c>
      <c r="F446" s="5" t="str">
        <f t="shared" si="13"/>
        <v/>
      </c>
    </row>
    <row r="447" spans="4:6" x14ac:dyDescent="0.25">
      <c r="D447" s="26"/>
      <c r="E447" s="5" t="str">
        <f t="shared" ref="E447:E510" si="14">IFERROR(D447/C447,"")</f>
        <v/>
      </c>
      <c r="F447" s="5" t="str">
        <f t="shared" si="13"/>
        <v/>
      </c>
    </row>
    <row r="448" spans="4:6" x14ac:dyDescent="0.25">
      <c r="D448" s="26"/>
      <c r="E448" s="5" t="str">
        <f t="shared" si="14"/>
        <v/>
      </c>
      <c r="F448" s="5" t="str">
        <f t="shared" si="13"/>
        <v/>
      </c>
    </row>
    <row r="449" spans="4:6" x14ac:dyDescent="0.25">
      <c r="D449" s="26"/>
      <c r="E449" s="5" t="str">
        <f t="shared" si="14"/>
        <v/>
      </c>
      <c r="F449" s="5" t="str">
        <f t="shared" si="13"/>
        <v/>
      </c>
    </row>
    <row r="450" spans="4:6" x14ac:dyDescent="0.25">
      <c r="D450" s="26"/>
      <c r="E450" s="5" t="str">
        <f t="shared" si="14"/>
        <v/>
      </c>
      <c r="F450" s="5" t="str">
        <f t="shared" si="13"/>
        <v/>
      </c>
    </row>
    <row r="451" spans="4:6" x14ac:dyDescent="0.25">
      <c r="D451" s="26"/>
      <c r="E451" s="5" t="str">
        <f t="shared" si="14"/>
        <v/>
      </c>
      <c r="F451" s="5" t="str">
        <f t="shared" ref="F451:F514" si="15">IFERROR(SUMIF(B:B,B451,D:D)/SUMIF(B:B,B451,C:C),"")</f>
        <v/>
      </c>
    </row>
    <row r="452" spans="4:6" x14ac:dyDescent="0.25">
      <c r="D452" s="26"/>
      <c r="E452" s="5" t="str">
        <f t="shared" si="14"/>
        <v/>
      </c>
      <c r="F452" s="5" t="str">
        <f t="shared" si="15"/>
        <v/>
      </c>
    </row>
    <row r="453" spans="4:6" x14ac:dyDescent="0.25">
      <c r="D453" s="26"/>
      <c r="E453" s="5" t="str">
        <f t="shared" si="14"/>
        <v/>
      </c>
      <c r="F453" s="5" t="str">
        <f t="shared" si="15"/>
        <v/>
      </c>
    </row>
    <row r="454" spans="4:6" x14ac:dyDescent="0.25">
      <c r="D454" s="26"/>
      <c r="E454" s="5" t="str">
        <f t="shared" si="14"/>
        <v/>
      </c>
      <c r="F454" s="5" t="str">
        <f t="shared" si="15"/>
        <v/>
      </c>
    </row>
    <row r="455" spans="4:6" x14ac:dyDescent="0.25">
      <c r="D455" s="26"/>
      <c r="E455" s="5" t="str">
        <f t="shared" si="14"/>
        <v/>
      </c>
      <c r="F455" s="5" t="str">
        <f t="shared" si="15"/>
        <v/>
      </c>
    </row>
    <row r="456" spans="4:6" x14ac:dyDescent="0.25">
      <c r="D456" s="26"/>
      <c r="E456" s="5" t="str">
        <f t="shared" si="14"/>
        <v/>
      </c>
      <c r="F456" s="5" t="str">
        <f t="shared" si="15"/>
        <v/>
      </c>
    </row>
    <row r="457" spans="4:6" x14ac:dyDescent="0.25">
      <c r="D457" s="26"/>
      <c r="E457" s="5" t="str">
        <f t="shared" si="14"/>
        <v/>
      </c>
      <c r="F457" s="5" t="str">
        <f t="shared" si="15"/>
        <v/>
      </c>
    </row>
    <row r="458" spans="4:6" x14ac:dyDescent="0.25">
      <c r="D458" s="26"/>
      <c r="E458" s="5" t="str">
        <f t="shared" si="14"/>
        <v/>
      </c>
      <c r="F458" s="5" t="str">
        <f t="shared" si="15"/>
        <v/>
      </c>
    </row>
    <row r="459" spans="4:6" x14ac:dyDescent="0.25">
      <c r="D459" s="26"/>
      <c r="E459" s="5" t="str">
        <f t="shared" si="14"/>
        <v/>
      </c>
      <c r="F459" s="5" t="str">
        <f t="shared" si="15"/>
        <v/>
      </c>
    </row>
    <row r="460" spans="4:6" x14ac:dyDescent="0.25">
      <c r="D460" s="26"/>
      <c r="E460" s="5" t="str">
        <f t="shared" si="14"/>
        <v/>
      </c>
      <c r="F460" s="5" t="str">
        <f t="shared" si="15"/>
        <v/>
      </c>
    </row>
    <row r="461" spans="4:6" x14ac:dyDescent="0.25">
      <c r="D461" s="26"/>
      <c r="E461" s="5" t="str">
        <f t="shared" si="14"/>
        <v/>
      </c>
      <c r="F461" s="5" t="str">
        <f t="shared" si="15"/>
        <v/>
      </c>
    </row>
    <row r="462" spans="4:6" x14ac:dyDescent="0.25">
      <c r="D462" s="26"/>
      <c r="E462" s="5" t="str">
        <f t="shared" si="14"/>
        <v/>
      </c>
      <c r="F462" s="5" t="str">
        <f t="shared" si="15"/>
        <v/>
      </c>
    </row>
    <row r="463" spans="4:6" x14ac:dyDescent="0.25">
      <c r="D463" s="26"/>
      <c r="E463" s="5" t="str">
        <f t="shared" si="14"/>
        <v/>
      </c>
      <c r="F463" s="5" t="str">
        <f t="shared" si="15"/>
        <v/>
      </c>
    </row>
    <row r="464" spans="4:6" x14ac:dyDescent="0.25">
      <c r="D464" s="26"/>
      <c r="E464" s="5" t="str">
        <f t="shared" si="14"/>
        <v/>
      </c>
      <c r="F464" s="5" t="str">
        <f t="shared" si="15"/>
        <v/>
      </c>
    </row>
    <row r="465" spans="4:6" x14ac:dyDescent="0.25">
      <c r="D465" s="26"/>
      <c r="E465" s="5" t="str">
        <f t="shared" si="14"/>
        <v/>
      </c>
      <c r="F465" s="5" t="str">
        <f t="shared" si="15"/>
        <v/>
      </c>
    </row>
    <row r="466" spans="4:6" x14ac:dyDescent="0.25">
      <c r="D466" s="26"/>
      <c r="E466" s="5" t="str">
        <f t="shared" si="14"/>
        <v/>
      </c>
      <c r="F466" s="5" t="str">
        <f t="shared" si="15"/>
        <v/>
      </c>
    </row>
    <row r="467" spans="4:6" x14ac:dyDescent="0.25">
      <c r="D467" s="26"/>
      <c r="E467" s="5" t="str">
        <f t="shared" si="14"/>
        <v/>
      </c>
      <c r="F467" s="5" t="str">
        <f t="shared" si="15"/>
        <v/>
      </c>
    </row>
    <row r="468" spans="4:6" x14ac:dyDescent="0.25">
      <c r="D468" s="26"/>
      <c r="E468" s="5" t="str">
        <f t="shared" si="14"/>
        <v/>
      </c>
      <c r="F468" s="5" t="str">
        <f t="shared" si="15"/>
        <v/>
      </c>
    </row>
    <row r="469" spans="4:6" x14ac:dyDescent="0.25">
      <c r="D469" s="26"/>
      <c r="E469" s="5" t="str">
        <f t="shared" si="14"/>
        <v/>
      </c>
      <c r="F469" s="5" t="str">
        <f t="shared" si="15"/>
        <v/>
      </c>
    </row>
    <row r="470" spans="4:6" x14ac:dyDescent="0.25">
      <c r="D470" s="26"/>
      <c r="E470" s="5" t="str">
        <f t="shared" si="14"/>
        <v/>
      </c>
      <c r="F470" s="5" t="str">
        <f t="shared" si="15"/>
        <v/>
      </c>
    </row>
    <row r="471" spans="4:6" x14ac:dyDescent="0.25">
      <c r="D471" s="26"/>
      <c r="E471" s="5" t="str">
        <f t="shared" si="14"/>
        <v/>
      </c>
      <c r="F471" s="5" t="str">
        <f t="shared" si="15"/>
        <v/>
      </c>
    </row>
    <row r="472" spans="4:6" x14ac:dyDescent="0.25">
      <c r="D472" s="26"/>
      <c r="E472" s="5" t="str">
        <f t="shared" si="14"/>
        <v/>
      </c>
      <c r="F472" s="5" t="str">
        <f t="shared" si="15"/>
        <v/>
      </c>
    </row>
    <row r="473" spans="4:6" x14ac:dyDescent="0.25">
      <c r="D473" s="26"/>
      <c r="E473" s="5" t="str">
        <f t="shared" si="14"/>
        <v/>
      </c>
      <c r="F473" s="5" t="str">
        <f t="shared" si="15"/>
        <v/>
      </c>
    </row>
    <row r="474" spans="4:6" x14ac:dyDescent="0.25">
      <c r="D474" s="26"/>
      <c r="E474" s="5" t="str">
        <f t="shared" si="14"/>
        <v/>
      </c>
      <c r="F474" s="5" t="str">
        <f t="shared" si="15"/>
        <v/>
      </c>
    </row>
    <row r="475" spans="4:6" x14ac:dyDescent="0.25">
      <c r="D475" s="26"/>
      <c r="E475" s="5" t="str">
        <f t="shared" si="14"/>
        <v/>
      </c>
      <c r="F475" s="5" t="str">
        <f t="shared" si="15"/>
        <v/>
      </c>
    </row>
    <row r="476" spans="4:6" x14ac:dyDescent="0.25">
      <c r="D476" s="26"/>
      <c r="E476" s="5" t="str">
        <f t="shared" si="14"/>
        <v/>
      </c>
      <c r="F476" s="5" t="str">
        <f t="shared" si="15"/>
        <v/>
      </c>
    </row>
    <row r="477" spans="4:6" x14ac:dyDescent="0.25">
      <c r="D477" s="26"/>
      <c r="E477" s="5" t="str">
        <f t="shared" si="14"/>
        <v/>
      </c>
      <c r="F477" s="5" t="str">
        <f t="shared" si="15"/>
        <v/>
      </c>
    </row>
    <row r="478" spans="4:6" x14ac:dyDescent="0.25">
      <c r="D478" s="26"/>
      <c r="E478" s="5" t="str">
        <f t="shared" si="14"/>
        <v/>
      </c>
      <c r="F478" s="5" t="str">
        <f t="shared" si="15"/>
        <v/>
      </c>
    </row>
    <row r="479" spans="4:6" x14ac:dyDescent="0.25">
      <c r="D479" s="26"/>
      <c r="E479" s="5" t="str">
        <f t="shared" si="14"/>
        <v/>
      </c>
      <c r="F479" s="5" t="str">
        <f t="shared" si="15"/>
        <v/>
      </c>
    </row>
    <row r="480" spans="4:6" x14ac:dyDescent="0.25">
      <c r="D480" s="26"/>
      <c r="E480" s="5" t="str">
        <f t="shared" si="14"/>
        <v/>
      </c>
      <c r="F480" s="5" t="str">
        <f t="shared" si="15"/>
        <v/>
      </c>
    </row>
    <row r="481" spans="4:6" x14ac:dyDescent="0.25">
      <c r="D481" s="26"/>
      <c r="E481" s="5" t="str">
        <f t="shared" si="14"/>
        <v/>
      </c>
      <c r="F481" s="5" t="str">
        <f t="shared" si="15"/>
        <v/>
      </c>
    </row>
    <row r="482" spans="4:6" x14ac:dyDescent="0.25">
      <c r="D482" s="26"/>
      <c r="E482" s="5" t="str">
        <f t="shared" si="14"/>
        <v/>
      </c>
      <c r="F482" s="5" t="str">
        <f t="shared" si="15"/>
        <v/>
      </c>
    </row>
    <row r="483" spans="4:6" x14ac:dyDescent="0.25">
      <c r="D483" s="26"/>
      <c r="E483" s="5" t="str">
        <f t="shared" si="14"/>
        <v/>
      </c>
      <c r="F483" s="5" t="str">
        <f t="shared" si="15"/>
        <v/>
      </c>
    </row>
    <row r="484" spans="4:6" x14ac:dyDescent="0.25">
      <c r="D484" s="26"/>
      <c r="E484" s="5" t="str">
        <f t="shared" si="14"/>
        <v/>
      </c>
      <c r="F484" s="5" t="str">
        <f t="shared" si="15"/>
        <v/>
      </c>
    </row>
    <row r="485" spans="4:6" x14ac:dyDescent="0.25">
      <c r="D485" s="26"/>
      <c r="E485" s="5" t="str">
        <f t="shared" si="14"/>
        <v/>
      </c>
      <c r="F485" s="5" t="str">
        <f t="shared" si="15"/>
        <v/>
      </c>
    </row>
    <row r="486" spans="4:6" x14ac:dyDescent="0.25">
      <c r="D486" s="26"/>
      <c r="E486" s="5" t="str">
        <f t="shared" si="14"/>
        <v/>
      </c>
      <c r="F486" s="5" t="str">
        <f t="shared" si="15"/>
        <v/>
      </c>
    </row>
    <row r="487" spans="4:6" x14ac:dyDescent="0.25">
      <c r="D487" s="26"/>
      <c r="E487" s="5" t="str">
        <f t="shared" si="14"/>
        <v/>
      </c>
      <c r="F487" s="5" t="str">
        <f t="shared" si="15"/>
        <v/>
      </c>
    </row>
    <row r="488" spans="4:6" x14ac:dyDescent="0.25">
      <c r="D488" s="26"/>
      <c r="E488" s="5" t="str">
        <f t="shared" si="14"/>
        <v/>
      </c>
      <c r="F488" s="5" t="str">
        <f t="shared" si="15"/>
        <v/>
      </c>
    </row>
    <row r="489" spans="4:6" x14ac:dyDescent="0.25">
      <c r="D489" s="26"/>
      <c r="E489" s="5" t="str">
        <f t="shared" si="14"/>
        <v/>
      </c>
      <c r="F489" s="5" t="str">
        <f t="shared" si="15"/>
        <v/>
      </c>
    </row>
    <row r="490" spans="4:6" x14ac:dyDescent="0.25">
      <c r="D490" s="26"/>
      <c r="E490" s="5" t="str">
        <f t="shared" si="14"/>
        <v/>
      </c>
      <c r="F490" s="5" t="str">
        <f t="shared" si="15"/>
        <v/>
      </c>
    </row>
    <row r="491" spans="4:6" x14ac:dyDescent="0.25">
      <c r="D491" s="26"/>
      <c r="E491" s="5" t="str">
        <f t="shared" si="14"/>
        <v/>
      </c>
      <c r="F491" s="5" t="str">
        <f t="shared" si="15"/>
        <v/>
      </c>
    </row>
    <row r="492" spans="4:6" x14ac:dyDescent="0.25">
      <c r="D492" s="26"/>
      <c r="E492" s="5" t="str">
        <f t="shared" si="14"/>
        <v/>
      </c>
      <c r="F492" s="5" t="str">
        <f t="shared" si="15"/>
        <v/>
      </c>
    </row>
    <row r="493" spans="4:6" x14ac:dyDescent="0.25">
      <c r="D493" s="26"/>
      <c r="E493" s="5" t="str">
        <f t="shared" si="14"/>
        <v/>
      </c>
      <c r="F493" s="5" t="str">
        <f t="shared" si="15"/>
        <v/>
      </c>
    </row>
    <row r="494" spans="4:6" x14ac:dyDescent="0.25">
      <c r="D494" s="26"/>
      <c r="E494" s="5" t="str">
        <f t="shared" si="14"/>
        <v/>
      </c>
      <c r="F494" s="5" t="str">
        <f t="shared" si="15"/>
        <v/>
      </c>
    </row>
    <row r="495" spans="4:6" x14ac:dyDescent="0.25">
      <c r="D495" s="26"/>
      <c r="E495" s="5" t="str">
        <f t="shared" si="14"/>
        <v/>
      </c>
      <c r="F495" s="5" t="str">
        <f t="shared" si="15"/>
        <v/>
      </c>
    </row>
    <row r="496" spans="4:6" x14ac:dyDescent="0.25">
      <c r="D496" s="26"/>
      <c r="E496" s="5" t="str">
        <f t="shared" si="14"/>
        <v/>
      </c>
      <c r="F496" s="5" t="str">
        <f t="shared" si="15"/>
        <v/>
      </c>
    </row>
    <row r="497" spans="4:6" x14ac:dyDescent="0.25">
      <c r="D497" s="26"/>
      <c r="E497" s="5" t="str">
        <f t="shared" si="14"/>
        <v/>
      </c>
      <c r="F497" s="5" t="str">
        <f t="shared" si="15"/>
        <v/>
      </c>
    </row>
    <row r="498" spans="4:6" x14ac:dyDescent="0.25">
      <c r="D498" s="26"/>
      <c r="E498" s="5" t="str">
        <f t="shared" si="14"/>
        <v/>
      </c>
      <c r="F498" s="5" t="str">
        <f t="shared" si="15"/>
        <v/>
      </c>
    </row>
    <row r="499" spans="4:6" x14ac:dyDescent="0.25">
      <c r="D499" s="26"/>
      <c r="E499" s="5" t="str">
        <f t="shared" si="14"/>
        <v/>
      </c>
      <c r="F499" s="5" t="str">
        <f t="shared" si="15"/>
        <v/>
      </c>
    </row>
    <row r="500" spans="4:6" x14ac:dyDescent="0.25">
      <c r="D500" s="26"/>
      <c r="E500" s="5" t="str">
        <f t="shared" si="14"/>
        <v/>
      </c>
      <c r="F500" s="5" t="str">
        <f t="shared" si="15"/>
        <v/>
      </c>
    </row>
    <row r="501" spans="4:6" x14ac:dyDescent="0.25">
      <c r="D501" s="26"/>
      <c r="E501" s="5" t="str">
        <f t="shared" si="14"/>
        <v/>
      </c>
      <c r="F501" s="5" t="str">
        <f t="shared" si="15"/>
        <v/>
      </c>
    </row>
    <row r="502" spans="4:6" x14ac:dyDescent="0.25">
      <c r="D502" s="26"/>
      <c r="E502" s="5" t="str">
        <f t="shared" si="14"/>
        <v/>
      </c>
      <c r="F502" s="5" t="str">
        <f t="shared" si="15"/>
        <v/>
      </c>
    </row>
    <row r="503" spans="4:6" x14ac:dyDescent="0.25">
      <c r="D503" s="26"/>
      <c r="E503" s="5" t="str">
        <f t="shared" si="14"/>
        <v/>
      </c>
      <c r="F503" s="5" t="str">
        <f t="shared" si="15"/>
        <v/>
      </c>
    </row>
    <row r="504" spans="4:6" x14ac:dyDescent="0.25">
      <c r="D504" s="26"/>
      <c r="E504" s="5" t="str">
        <f t="shared" si="14"/>
        <v/>
      </c>
      <c r="F504" s="5" t="str">
        <f t="shared" si="15"/>
        <v/>
      </c>
    </row>
    <row r="505" spans="4:6" x14ac:dyDescent="0.25">
      <c r="D505" s="26"/>
      <c r="E505" s="5" t="str">
        <f t="shared" si="14"/>
        <v/>
      </c>
      <c r="F505" s="5" t="str">
        <f t="shared" si="15"/>
        <v/>
      </c>
    </row>
    <row r="506" spans="4:6" x14ac:dyDescent="0.25">
      <c r="D506" s="26"/>
      <c r="E506" s="5" t="str">
        <f t="shared" si="14"/>
        <v/>
      </c>
      <c r="F506" s="5" t="str">
        <f t="shared" si="15"/>
        <v/>
      </c>
    </row>
    <row r="507" spans="4:6" x14ac:dyDescent="0.25">
      <c r="D507" s="26"/>
      <c r="E507" s="5" t="str">
        <f t="shared" si="14"/>
        <v/>
      </c>
      <c r="F507" s="5" t="str">
        <f t="shared" si="15"/>
        <v/>
      </c>
    </row>
    <row r="508" spans="4:6" x14ac:dyDescent="0.25">
      <c r="D508" s="26"/>
      <c r="E508" s="5" t="str">
        <f t="shared" si="14"/>
        <v/>
      </c>
      <c r="F508" s="5" t="str">
        <f t="shared" si="15"/>
        <v/>
      </c>
    </row>
    <row r="509" spans="4:6" x14ac:dyDescent="0.25">
      <c r="D509" s="26"/>
      <c r="E509" s="5" t="str">
        <f t="shared" si="14"/>
        <v/>
      </c>
      <c r="F509" s="5" t="str">
        <f t="shared" si="15"/>
        <v/>
      </c>
    </row>
    <row r="510" spans="4:6" x14ac:dyDescent="0.25">
      <c r="D510" s="26"/>
      <c r="E510" s="5" t="str">
        <f t="shared" si="14"/>
        <v/>
      </c>
      <c r="F510" s="5" t="str">
        <f t="shared" si="15"/>
        <v/>
      </c>
    </row>
    <row r="511" spans="4:6" x14ac:dyDescent="0.25">
      <c r="D511" s="26"/>
      <c r="E511" s="5" t="str">
        <f t="shared" ref="E511:E574" si="16">IFERROR(D511/C511,"")</f>
        <v/>
      </c>
      <c r="F511" s="5" t="str">
        <f t="shared" si="15"/>
        <v/>
      </c>
    </row>
    <row r="512" spans="4:6" x14ac:dyDescent="0.25">
      <c r="D512" s="26"/>
      <c r="E512" s="5" t="str">
        <f t="shared" si="16"/>
        <v/>
      </c>
      <c r="F512" s="5" t="str">
        <f t="shared" si="15"/>
        <v/>
      </c>
    </row>
    <row r="513" spans="4:6" x14ac:dyDescent="0.25">
      <c r="D513" s="26"/>
      <c r="E513" s="5" t="str">
        <f t="shared" si="16"/>
        <v/>
      </c>
      <c r="F513" s="5" t="str">
        <f t="shared" si="15"/>
        <v/>
      </c>
    </row>
    <row r="514" spans="4:6" x14ac:dyDescent="0.25">
      <c r="D514" s="26"/>
      <c r="E514" s="5" t="str">
        <f t="shared" si="16"/>
        <v/>
      </c>
      <c r="F514" s="5" t="str">
        <f t="shared" si="15"/>
        <v/>
      </c>
    </row>
    <row r="515" spans="4:6" x14ac:dyDescent="0.25">
      <c r="D515" s="26"/>
      <c r="E515" s="5" t="str">
        <f t="shared" si="16"/>
        <v/>
      </c>
      <c r="F515" s="5" t="str">
        <f t="shared" ref="F515:F578" si="17">IFERROR(SUMIF(B:B,B515,D:D)/SUMIF(B:B,B515,C:C),"")</f>
        <v/>
      </c>
    </row>
    <row r="516" spans="4:6" x14ac:dyDescent="0.25">
      <c r="D516" s="26"/>
      <c r="E516" s="5" t="str">
        <f t="shared" si="16"/>
        <v/>
      </c>
      <c r="F516" s="5" t="str">
        <f t="shared" si="17"/>
        <v/>
      </c>
    </row>
    <row r="517" spans="4:6" x14ac:dyDescent="0.25">
      <c r="D517" s="26"/>
      <c r="E517" s="5" t="str">
        <f t="shared" si="16"/>
        <v/>
      </c>
      <c r="F517" s="5" t="str">
        <f t="shared" si="17"/>
        <v/>
      </c>
    </row>
    <row r="518" spans="4:6" x14ac:dyDescent="0.25">
      <c r="D518" s="26"/>
      <c r="E518" s="5" t="str">
        <f t="shared" si="16"/>
        <v/>
      </c>
      <c r="F518" s="5" t="str">
        <f t="shared" si="17"/>
        <v/>
      </c>
    </row>
    <row r="519" spans="4:6" x14ac:dyDescent="0.25">
      <c r="D519" s="26"/>
      <c r="E519" s="5" t="str">
        <f t="shared" si="16"/>
        <v/>
      </c>
      <c r="F519" s="5" t="str">
        <f t="shared" si="17"/>
        <v/>
      </c>
    </row>
    <row r="520" spans="4:6" x14ac:dyDescent="0.25">
      <c r="D520" s="26"/>
      <c r="E520" s="5" t="str">
        <f t="shared" si="16"/>
        <v/>
      </c>
      <c r="F520" s="5" t="str">
        <f t="shared" si="17"/>
        <v/>
      </c>
    </row>
    <row r="521" spans="4:6" x14ac:dyDescent="0.25">
      <c r="D521" s="26"/>
      <c r="E521" s="5" t="str">
        <f t="shared" si="16"/>
        <v/>
      </c>
      <c r="F521" s="5" t="str">
        <f t="shared" si="17"/>
        <v/>
      </c>
    </row>
    <row r="522" spans="4:6" x14ac:dyDescent="0.25">
      <c r="D522" s="26"/>
      <c r="E522" s="5" t="str">
        <f t="shared" si="16"/>
        <v/>
      </c>
      <c r="F522" s="5" t="str">
        <f t="shared" si="17"/>
        <v/>
      </c>
    </row>
    <row r="523" spans="4:6" x14ac:dyDescent="0.25">
      <c r="D523" s="26"/>
      <c r="E523" s="5" t="str">
        <f t="shared" si="16"/>
        <v/>
      </c>
      <c r="F523" s="5" t="str">
        <f t="shared" si="17"/>
        <v/>
      </c>
    </row>
    <row r="524" spans="4:6" x14ac:dyDescent="0.25">
      <c r="D524" s="26"/>
      <c r="E524" s="5" t="str">
        <f t="shared" si="16"/>
        <v/>
      </c>
      <c r="F524" s="5" t="str">
        <f t="shared" si="17"/>
        <v/>
      </c>
    </row>
    <row r="525" spans="4:6" x14ac:dyDescent="0.25">
      <c r="D525" s="26"/>
      <c r="E525" s="5" t="str">
        <f t="shared" si="16"/>
        <v/>
      </c>
      <c r="F525" s="5" t="str">
        <f t="shared" si="17"/>
        <v/>
      </c>
    </row>
    <row r="526" spans="4:6" x14ac:dyDescent="0.25">
      <c r="D526" s="26"/>
      <c r="E526" s="5" t="str">
        <f t="shared" si="16"/>
        <v/>
      </c>
      <c r="F526" s="5" t="str">
        <f t="shared" si="17"/>
        <v/>
      </c>
    </row>
    <row r="527" spans="4:6" x14ac:dyDescent="0.25">
      <c r="D527" s="26"/>
      <c r="E527" s="5" t="str">
        <f t="shared" si="16"/>
        <v/>
      </c>
      <c r="F527" s="5" t="str">
        <f t="shared" si="17"/>
        <v/>
      </c>
    </row>
    <row r="528" spans="4:6" x14ac:dyDescent="0.25">
      <c r="D528" s="26"/>
      <c r="E528" s="5" t="str">
        <f t="shared" si="16"/>
        <v/>
      </c>
      <c r="F528" s="5" t="str">
        <f t="shared" si="17"/>
        <v/>
      </c>
    </row>
    <row r="529" spans="4:6" x14ac:dyDescent="0.25">
      <c r="D529" s="26"/>
      <c r="E529" s="5" t="str">
        <f t="shared" si="16"/>
        <v/>
      </c>
      <c r="F529" s="5" t="str">
        <f t="shared" si="17"/>
        <v/>
      </c>
    </row>
    <row r="530" spans="4:6" x14ac:dyDescent="0.25">
      <c r="D530" s="26"/>
      <c r="E530" s="5" t="str">
        <f t="shared" si="16"/>
        <v/>
      </c>
      <c r="F530" s="5" t="str">
        <f t="shared" si="17"/>
        <v/>
      </c>
    </row>
    <row r="531" spans="4:6" x14ac:dyDescent="0.25">
      <c r="D531" s="26"/>
      <c r="E531" s="5" t="str">
        <f t="shared" si="16"/>
        <v/>
      </c>
      <c r="F531" s="5" t="str">
        <f t="shared" si="17"/>
        <v/>
      </c>
    </row>
    <row r="532" spans="4:6" x14ac:dyDescent="0.25">
      <c r="D532" s="26"/>
      <c r="E532" s="5" t="str">
        <f t="shared" si="16"/>
        <v/>
      </c>
      <c r="F532" s="5" t="str">
        <f t="shared" si="17"/>
        <v/>
      </c>
    </row>
    <row r="533" spans="4:6" x14ac:dyDescent="0.25">
      <c r="D533" s="26"/>
      <c r="E533" s="5" t="str">
        <f t="shared" si="16"/>
        <v/>
      </c>
      <c r="F533" s="5" t="str">
        <f t="shared" si="17"/>
        <v/>
      </c>
    </row>
    <row r="534" spans="4:6" x14ac:dyDescent="0.25">
      <c r="D534" s="26"/>
      <c r="E534" s="5" t="str">
        <f t="shared" si="16"/>
        <v/>
      </c>
      <c r="F534" s="5" t="str">
        <f t="shared" si="17"/>
        <v/>
      </c>
    </row>
    <row r="535" spans="4:6" x14ac:dyDescent="0.25">
      <c r="D535" s="26"/>
      <c r="E535" s="5" t="str">
        <f t="shared" si="16"/>
        <v/>
      </c>
      <c r="F535" s="5" t="str">
        <f t="shared" si="17"/>
        <v/>
      </c>
    </row>
    <row r="536" spans="4:6" x14ac:dyDescent="0.25">
      <c r="D536" s="26"/>
      <c r="E536" s="5" t="str">
        <f t="shared" si="16"/>
        <v/>
      </c>
      <c r="F536" s="5" t="str">
        <f t="shared" si="17"/>
        <v/>
      </c>
    </row>
    <row r="537" spans="4:6" x14ac:dyDescent="0.25">
      <c r="D537" s="26"/>
      <c r="E537" s="5" t="str">
        <f t="shared" si="16"/>
        <v/>
      </c>
      <c r="F537" s="5" t="str">
        <f t="shared" si="17"/>
        <v/>
      </c>
    </row>
    <row r="538" spans="4:6" x14ac:dyDescent="0.25">
      <c r="D538" s="26"/>
      <c r="E538" s="5" t="str">
        <f t="shared" si="16"/>
        <v/>
      </c>
      <c r="F538" s="5" t="str">
        <f t="shared" si="17"/>
        <v/>
      </c>
    </row>
    <row r="539" spans="4:6" x14ac:dyDescent="0.25">
      <c r="D539" s="26"/>
      <c r="E539" s="5" t="str">
        <f t="shared" si="16"/>
        <v/>
      </c>
      <c r="F539" s="5" t="str">
        <f t="shared" si="17"/>
        <v/>
      </c>
    </row>
    <row r="540" spans="4:6" x14ac:dyDescent="0.25">
      <c r="D540" s="26"/>
      <c r="E540" s="5" t="str">
        <f t="shared" si="16"/>
        <v/>
      </c>
      <c r="F540" s="5" t="str">
        <f t="shared" si="17"/>
        <v/>
      </c>
    </row>
    <row r="541" spans="4:6" x14ac:dyDescent="0.25">
      <c r="D541" s="26"/>
      <c r="E541" s="5" t="str">
        <f t="shared" si="16"/>
        <v/>
      </c>
      <c r="F541" s="5" t="str">
        <f t="shared" si="17"/>
        <v/>
      </c>
    </row>
    <row r="542" spans="4:6" x14ac:dyDescent="0.25">
      <c r="D542" s="26"/>
      <c r="E542" s="5" t="str">
        <f t="shared" si="16"/>
        <v/>
      </c>
      <c r="F542" s="5" t="str">
        <f t="shared" si="17"/>
        <v/>
      </c>
    </row>
    <row r="543" spans="4:6" x14ac:dyDescent="0.25">
      <c r="D543" s="26"/>
      <c r="E543" s="5" t="str">
        <f t="shared" si="16"/>
        <v/>
      </c>
      <c r="F543" s="5" t="str">
        <f t="shared" si="17"/>
        <v/>
      </c>
    </row>
    <row r="544" spans="4:6" x14ac:dyDescent="0.25">
      <c r="D544" s="26"/>
      <c r="E544" s="5" t="str">
        <f t="shared" si="16"/>
        <v/>
      </c>
      <c r="F544" s="5" t="str">
        <f t="shared" si="17"/>
        <v/>
      </c>
    </row>
    <row r="545" spans="4:6" x14ac:dyDescent="0.25">
      <c r="D545" s="26"/>
      <c r="E545" s="5" t="str">
        <f t="shared" si="16"/>
        <v/>
      </c>
      <c r="F545" s="5" t="str">
        <f t="shared" si="17"/>
        <v/>
      </c>
    </row>
    <row r="546" spans="4:6" x14ac:dyDescent="0.25">
      <c r="D546" s="26"/>
      <c r="E546" s="5" t="str">
        <f t="shared" si="16"/>
        <v/>
      </c>
      <c r="F546" s="5" t="str">
        <f t="shared" si="17"/>
        <v/>
      </c>
    </row>
    <row r="547" spans="4:6" x14ac:dyDescent="0.25">
      <c r="D547" s="26"/>
      <c r="E547" s="5" t="str">
        <f t="shared" si="16"/>
        <v/>
      </c>
      <c r="F547" s="5" t="str">
        <f t="shared" si="17"/>
        <v/>
      </c>
    </row>
    <row r="548" spans="4:6" x14ac:dyDescent="0.25">
      <c r="D548" s="26"/>
      <c r="E548" s="5" t="str">
        <f t="shared" si="16"/>
        <v/>
      </c>
      <c r="F548" s="5" t="str">
        <f t="shared" si="17"/>
        <v/>
      </c>
    </row>
    <row r="549" spans="4:6" x14ac:dyDescent="0.25">
      <c r="D549" s="26"/>
      <c r="E549" s="5" t="str">
        <f t="shared" si="16"/>
        <v/>
      </c>
      <c r="F549" s="5" t="str">
        <f t="shared" si="17"/>
        <v/>
      </c>
    </row>
    <row r="550" spans="4:6" x14ac:dyDescent="0.25">
      <c r="D550" s="26"/>
      <c r="E550" s="5" t="str">
        <f t="shared" si="16"/>
        <v/>
      </c>
      <c r="F550" s="5" t="str">
        <f t="shared" si="17"/>
        <v/>
      </c>
    </row>
    <row r="551" spans="4:6" x14ac:dyDescent="0.25">
      <c r="D551" s="26"/>
      <c r="E551" s="5" t="str">
        <f t="shared" si="16"/>
        <v/>
      </c>
      <c r="F551" s="5" t="str">
        <f t="shared" si="17"/>
        <v/>
      </c>
    </row>
    <row r="552" spans="4:6" x14ac:dyDescent="0.25">
      <c r="D552" s="26"/>
      <c r="E552" s="5" t="str">
        <f t="shared" si="16"/>
        <v/>
      </c>
      <c r="F552" s="5" t="str">
        <f t="shared" si="17"/>
        <v/>
      </c>
    </row>
    <row r="553" spans="4:6" x14ac:dyDescent="0.25">
      <c r="D553" s="26"/>
      <c r="E553" s="5" t="str">
        <f t="shared" si="16"/>
        <v/>
      </c>
      <c r="F553" s="5" t="str">
        <f t="shared" si="17"/>
        <v/>
      </c>
    </row>
    <row r="554" spans="4:6" x14ac:dyDescent="0.25">
      <c r="D554" s="26"/>
      <c r="E554" s="5" t="str">
        <f t="shared" si="16"/>
        <v/>
      </c>
      <c r="F554" s="5" t="str">
        <f t="shared" si="17"/>
        <v/>
      </c>
    </row>
    <row r="555" spans="4:6" x14ac:dyDescent="0.25">
      <c r="D555" s="26"/>
      <c r="E555" s="5" t="str">
        <f t="shared" si="16"/>
        <v/>
      </c>
      <c r="F555" s="5" t="str">
        <f t="shared" si="17"/>
        <v/>
      </c>
    </row>
    <row r="556" spans="4:6" x14ac:dyDescent="0.25">
      <c r="D556" s="26"/>
      <c r="E556" s="5" t="str">
        <f t="shared" si="16"/>
        <v/>
      </c>
      <c r="F556" s="5" t="str">
        <f t="shared" si="17"/>
        <v/>
      </c>
    </row>
    <row r="557" spans="4:6" x14ac:dyDescent="0.25">
      <c r="D557" s="26"/>
      <c r="E557" s="5" t="str">
        <f t="shared" si="16"/>
        <v/>
      </c>
      <c r="F557" s="5" t="str">
        <f t="shared" si="17"/>
        <v/>
      </c>
    </row>
    <row r="558" spans="4:6" x14ac:dyDescent="0.25">
      <c r="D558" s="26"/>
      <c r="E558" s="5" t="str">
        <f t="shared" si="16"/>
        <v/>
      </c>
      <c r="F558" s="5" t="str">
        <f t="shared" si="17"/>
        <v/>
      </c>
    </row>
    <row r="559" spans="4:6" x14ac:dyDescent="0.25">
      <c r="D559" s="26"/>
      <c r="E559" s="5" t="str">
        <f t="shared" si="16"/>
        <v/>
      </c>
      <c r="F559" s="5" t="str">
        <f t="shared" si="17"/>
        <v/>
      </c>
    </row>
    <row r="560" spans="4:6" x14ac:dyDescent="0.25">
      <c r="D560" s="26"/>
      <c r="E560" s="5" t="str">
        <f t="shared" si="16"/>
        <v/>
      </c>
      <c r="F560" s="5" t="str">
        <f t="shared" si="17"/>
        <v/>
      </c>
    </row>
    <row r="561" spans="4:6" x14ac:dyDescent="0.25">
      <c r="D561" s="26"/>
      <c r="E561" s="5" t="str">
        <f t="shared" si="16"/>
        <v/>
      </c>
      <c r="F561" s="5" t="str">
        <f t="shared" si="17"/>
        <v/>
      </c>
    </row>
    <row r="562" spans="4:6" x14ac:dyDescent="0.25">
      <c r="D562" s="26"/>
      <c r="E562" s="5" t="str">
        <f t="shared" si="16"/>
        <v/>
      </c>
      <c r="F562" s="5" t="str">
        <f t="shared" si="17"/>
        <v/>
      </c>
    </row>
    <row r="563" spans="4:6" x14ac:dyDescent="0.25">
      <c r="D563" s="26"/>
      <c r="E563" s="5" t="str">
        <f t="shared" si="16"/>
        <v/>
      </c>
      <c r="F563" s="5" t="str">
        <f t="shared" si="17"/>
        <v/>
      </c>
    </row>
    <row r="564" spans="4:6" x14ac:dyDescent="0.25">
      <c r="D564" s="26"/>
      <c r="E564" s="5" t="str">
        <f t="shared" si="16"/>
        <v/>
      </c>
      <c r="F564" s="5" t="str">
        <f t="shared" si="17"/>
        <v/>
      </c>
    </row>
    <row r="565" spans="4:6" x14ac:dyDescent="0.25">
      <c r="D565" s="26"/>
      <c r="E565" s="5" t="str">
        <f t="shared" si="16"/>
        <v/>
      </c>
      <c r="F565" s="5" t="str">
        <f t="shared" si="17"/>
        <v/>
      </c>
    </row>
    <row r="566" spans="4:6" x14ac:dyDescent="0.25">
      <c r="D566" s="26"/>
      <c r="E566" s="5" t="str">
        <f t="shared" si="16"/>
        <v/>
      </c>
      <c r="F566" s="5" t="str">
        <f t="shared" si="17"/>
        <v/>
      </c>
    </row>
    <row r="567" spans="4:6" x14ac:dyDescent="0.25">
      <c r="D567" s="26"/>
      <c r="E567" s="5" t="str">
        <f t="shared" si="16"/>
        <v/>
      </c>
      <c r="F567" s="5" t="str">
        <f t="shared" si="17"/>
        <v/>
      </c>
    </row>
    <row r="568" spans="4:6" x14ac:dyDescent="0.25">
      <c r="D568" s="26"/>
      <c r="E568" s="5" t="str">
        <f t="shared" si="16"/>
        <v/>
      </c>
      <c r="F568" s="5" t="str">
        <f t="shared" si="17"/>
        <v/>
      </c>
    </row>
    <row r="569" spans="4:6" x14ac:dyDescent="0.25">
      <c r="D569" s="26"/>
      <c r="E569" s="5" t="str">
        <f t="shared" si="16"/>
        <v/>
      </c>
      <c r="F569" s="5" t="str">
        <f t="shared" si="17"/>
        <v/>
      </c>
    </row>
    <row r="570" spans="4:6" x14ac:dyDescent="0.25">
      <c r="D570" s="26"/>
      <c r="E570" s="5" t="str">
        <f t="shared" si="16"/>
        <v/>
      </c>
      <c r="F570" s="5" t="str">
        <f t="shared" si="17"/>
        <v/>
      </c>
    </row>
    <row r="571" spans="4:6" x14ac:dyDescent="0.25">
      <c r="D571" s="26"/>
      <c r="E571" s="5" t="str">
        <f t="shared" si="16"/>
        <v/>
      </c>
      <c r="F571" s="5" t="str">
        <f t="shared" si="17"/>
        <v/>
      </c>
    </row>
    <row r="572" spans="4:6" x14ac:dyDescent="0.25">
      <c r="D572" s="26"/>
      <c r="E572" s="5" t="str">
        <f t="shared" si="16"/>
        <v/>
      </c>
      <c r="F572" s="5" t="str">
        <f t="shared" si="17"/>
        <v/>
      </c>
    </row>
    <row r="573" spans="4:6" x14ac:dyDescent="0.25">
      <c r="D573" s="26"/>
      <c r="E573" s="5" t="str">
        <f t="shared" si="16"/>
        <v/>
      </c>
      <c r="F573" s="5" t="str">
        <f t="shared" si="17"/>
        <v/>
      </c>
    </row>
    <row r="574" spans="4:6" x14ac:dyDescent="0.25">
      <c r="D574" s="26"/>
      <c r="E574" s="5" t="str">
        <f t="shared" si="16"/>
        <v/>
      </c>
      <c r="F574" s="5" t="str">
        <f t="shared" si="17"/>
        <v/>
      </c>
    </row>
    <row r="575" spans="4:6" x14ac:dyDescent="0.25">
      <c r="D575" s="26"/>
      <c r="E575" s="5" t="str">
        <f t="shared" ref="E575:E638" si="18">IFERROR(D575/C575,"")</f>
        <v/>
      </c>
      <c r="F575" s="5" t="str">
        <f t="shared" si="17"/>
        <v/>
      </c>
    </row>
    <row r="576" spans="4:6" x14ac:dyDescent="0.25">
      <c r="D576" s="26"/>
      <c r="E576" s="5" t="str">
        <f t="shared" si="18"/>
        <v/>
      </c>
      <c r="F576" s="5" t="str">
        <f t="shared" si="17"/>
        <v/>
      </c>
    </row>
    <row r="577" spans="4:6" x14ac:dyDescent="0.25">
      <c r="D577" s="26"/>
      <c r="E577" s="5" t="str">
        <f t="shared" si="18"/>
        <v/>
      </c>
      <c r="F577" s="5" t="str">
        <f t="shared" si="17"/>
        <v/>
      </c>
    </row>
    <row r="578" spans="4:6" x14ac:dyDescent="0.25">
      <c r="D578" s="26"/>
      <c r="E578" s="5" t="str">
        <f t="shared" si="18"/>
        <v/>
      </c>
      <c r="F578" s="5" t="str">
        <f t="shared" si="17"/>
        <v/>
      </c>
    </row>
    <row r="579" spans="4:6" x14ac:dyDescent="0.25">
      <c r="D579" s="26"/>
      <c r="E579" s="5" t="str">
        <f t="shared" si="18"/>
        <v/>
      </c>
      <c r="F579" s="5" t="str">
        <f t="shared" ref="F579:F642" si="19">IFERROR(SUMIF(B:B,B579,D:D)/SUMIF(B:B,B579,C:C),"")</f>
        <v/>
      </c>
    </row>
    <row r="580" spans="4:6" x14ac:dyDescent="0.25">
      <c r="D580" s="26"/>
      <c r="E580" s="5" t="str">
        <f t="shared" si="18"/>
        <v/>
      </c>
      <c r="F580" s="5" t="str">
        <f t="shared" si="19"/>
        <v/>
      </c>
    </row>
    <row r="581" spans="4:6" x14ac:dyDescent="0.25">
      <c r="D581" s="26"/>
      <c r="E581" s="5" t="str">
        <f t="shared" si="18"/>
        <v/>
      </c>
      <c r="F581" s="5" t="str">
        <f t="shared" si="19"/>
        <v/>
      </c>
    </row>
    <row r="582" spans="4:6" x14ac:dyDescent="0.25">
      <c r="D582" s="26"/>
      <c r="E582" s="5" t="str">
        <f t="shared" si="18"/>
        <v/>
      </c>
      <c r="F582" s="5" t="str">
        <f t="shared" si="19"/>
        <v/>
      </c>
    </row>
    <row r="583" spans="4:6" x14ac:dyDescent="0.25">
      <c r="D583" s="26"/>
      <c r="E583" s="5" t="str">
        <f t="shared" si="18"/>
        <v/>
      </c>
      <c r="F583" s="5" t="str">
        <f t="shared" si="19"/>
        <v/>
      </c>
    </row>
    <row r="584" spans="4:6" x14ac:dyDescent="0.25">
      <c r="D584" s="26"/>
      <c r="E584" s="5" t="str">
        <f t="shared" si="18"/>
        <v/>
      </c>
      <c r="F584" s="5" t="str">
        <f t="shared" si="19"/>
        <v/>
      </c>
    </row>
    <row r="585" spans="4:6" x14ac:dyDescent="0.25">
      <c r="D585" s="26"/>
      <c r="E585" s="5" t="str">
        <f t="shared" si="18"/>
        <v/>
      </c>
      <c r="F585" s="5" t="str">
        <f t="shared" si="19"/>
        <v/>
      </c>
    </row>
    <row r="586" spans="4:6" x14ac:dyDescent="0.25">
      <c r="D586" s="26"/>
      <c r="E586" s="5" t="str">
        <f t="shared" si="18"/>
        <v/>
      </c>
      <c r="F586" s="5" t="str">
        <f t="shared" si="19"/>
        <v/>
      </c>
    </row>
    <row r="587" spans="4:6" x14ac:dyDescent="0.25">
      <c r="D587" s="26"/>
      <c r="E587" s="5" t="str">
        <f t="shared" si="18"/>
        <v/>
      </c>
      <c r="F587" s="5" t="str">
        <f t="shared" si="19"/>
        <v/>
      </c>
    </row>
    <row r="588" spans="4:6" x14ac:dyDescent="0.25">
      <c r="D588" s="26"/>
      <c r="E588" s="5" t="str">
        <f t="shared" si="18"/>
        <v/>
      </c>
      <c r="F588" s="5" t="str">
        <f t="shared" si="19"/>
        <v/>
      </c>
    </row>
    <row r="589" spans="4:6" x14ac:dyDescent="0.25">
      <c r="D589" s="26"/>
      <c r="E589" s="5" t="str">
        <f t="shared" si="18"/>
        <v/>
      </c>
      <c r="F589" s="5" t="str">
        <f t="shared" si="19"/>
        <v/>
      </c>
    </row>
    <row r="590" spans="4:6" x14ac:dyDescent="0.25">
      <c r="D590" s="26"/>
      <c r="E590" s="5" t="str">
        <f t="shared" si="18"/>
        <v/>
      </c>
      <c r="F590" s="5" t="str">
        <f t="shared" si="19"/>
        <v/>
      </c>
    </row>
    <row r="591" spans="4:6" x14ac:dyDescent="0.25">
      <c r="D591" s="26"/>
      <c r="E591" s="5" t="str">
        <f t="shared" si="18"/>
        <v/>
      </c>
      <c r="F591" s="5" t="str">
        <f t="shared" si="19"/>
        <v/>
      </c>
    </row>
    <row r="592" spans="4:6" x14ac:dyDescent="0.25">
      <c r="D592" s="26"/>
      <c r="E592" s="5" t="str">
        <f t="shared" si="18"/>
        <v/>
      </c>
      <c r="F592" s="5" t="str">
        <f t="shared" si="19"/>
        <v/>
      </c>
    </row>
    <row r="593" spans="4:6" x14ac:dyDescent="0.25">
      <c r="D593" s="26"/>
      <c r="E593" s="5" t="str">
        <f t="shared" si="18"/>
        <v/>
      </c>
      <c r="F593" s="5" t="str">
        <f t="shared" si="19"/>
        <v/>
      </c>
    </row>
    <row r="594" spans="4:6" x14ac:dyDescent="0.25">
      <c r="D594" s="26"/>
      <c r="E594" s="5" t="str">
        <f t="shared" si="18"/>
        <v/>
      </c>
      <c r="F594" s="5" t="str">
        <f t="shared" si="19"/>
        <v/>
      </c>
    </row>
    <row r="595" spans="4:6" x14ac:dyDescent="0.25">
      <c r="D595" s="26"/>
      <c r="E595" s="5" t="str">
        <f t="shared" si="18"/>
        <v/>
      </c>
      <c r="F595" s="5" t="str">
        <f t="shared" si="19"/>
        <v/>
      </c>
    </row>
    <row r="596" spans="4:6" x14ac:dyDescent="0.25">
      <c r="D596" s="26"/>
      <c r="E596" s="5" t="str">
        <f t="shared" si="18"/>
        <v/>
      </c>
      <c r="F596" s="5" t="str">
        <f t="shared" si="19"/>
        <v/>
      </c>
    </row>
    <row r="597" spans="4:6" x14ac:dyDescent="0.25">
      <c r="D597" s="26"/>
      <c r="E597" s="5" t="str">
        <f t="shared" si="18"/>
        <v/>
      </c>
      <c r="F597" s="5" t="str">
        <f t="shared" si="19"/>
        <v/>
      </c>
    </row>
    <row r="598" spans="4:6" x14ac:dyDescent="0.25">
      <c r="D598" s="26"/>
      <c r="E598" s="5" t="str">
        <f t="shared" si="18"/>
        <v/>
      </c>
      <c r="F598" s="5" t="str">
        <f t="shared" si="19"/>
        <v/>
      </c>
    </row>
    <row r="599" spans="4:6" x14ac:dyDescent="0.25">
      <c r="D599" s="26"/>
      <c r="E599" s="5" t="str">
        <f t="shared" si="18"/>
        <v/>
      </c>
      <c r="F599" s="5" t="str">
        <f t="shared" si="19"/>
        <v/>
      </c>
    </row>
    <row r="600" spans="4:6" x14ac:dyDescent="0.25">
      <c r="D600" s="26"/>
      <c r="E600" s="5" t="str">
        <f t="shared" si="18"/>
        <v/>
      </c>
      <c r="F600" s="5" t="str">
        <f t="shared" si="19"/>
        <v/>
      </c>
    </row>
    <row r="601" spans="4:6" x14ac:dyDescent="0.25">
      <c r="D601" s="26"/>
      <c r="E601" s="5" t="str">
        <f t="shared" si="18"/>
        <v/>
      </c>
      <c r="F601" s="5" t="str">
        <f t="shared" si="19"/>
        <v/>
      </c>
    </row>
    <row r="602" spans="4:6" x14ac:dyDescent="0.25">
      <c r="D602" s="26"/>
      <c r="E602" s="5" t="str">
        <f t="shared" si="18"/>
        <v/>
      </c>
      <c r="F602" s="5" t="str">
        <f t="shared" si="19"/>
        <v/>
      </c>
    </row>
    <row r="603" spans="4:6" x14ac:dyDescent="0.25">
      <c r="D603" s="26"/>
      <c r="E603" s="5" t="str">
        <f t="shared" si="18"/>
        <v/>
      </c>
      <c r="F603" s="5" t="str">
        <f t="shared" si="19"/>
        <v/>
      </c>
    </row>
    <row r="604" spans="4:6" x14ac:dyDescent="0.25">
      <c r="D604" s="26"/>
      <c r="E604" s="5" t="str">
        <f t="shared" si="18"/>
        <v/>
      </c>
      <c r="F604" s="5" t="str">
        <f t="shared" si="19"/>
        <v/>
      </c>
    </row>
    <row r="605" spans="4:6" x14ac:dyDescent="0.25">
      <c r="D605" s="26"/>
      <c r="E605" s="5" t="str">
        <f t="shared" si="18"/>
        <v/>
      </c>
      <c r="F605" s="5" t="str">
        <f t="shared" si="19"/>
        <v/>
      </c>
    </row>
    <row r="606" spans="4:6" x14ac:dyDescent="0.25">
      <c r="D606" s="26"/>
      <c r="E606" s="5" t="str">
        <f t="shared" si="18"/>
        <v/>
      </c>
      <c r="F606" s="5" t="str">
        <f t="shared" si="19"/>
        <v/>
      </c>
    </row>
    <row r="607" spans="4:6" x14ac:dyDescent="0.25">
      <c r="D607" s="26"/>
      <c r="E607" s="5" t="str">
        <f t="shared" si="18"/>
        <v/>
      </c>
      <c r="F607" s="5" t="str">
        <f t="shared" si="19"/>
        <v/>
      </c>
    </row>
    <row r="608" spans="4:6" x14ac:dyDescent="0.25">
      <c r="D608" s="26"/>
      <c r="E608" s="5" t="str">
        <f t="shared" si="18"/>
        <v/>
      </c>
      <c r="F608" s="5" t="str">
        <f t="shared" si="19"/>
        <v/>
      </c>
    </row>
    <row r="609" spans="4:6" x14ac:dyDescent="0.25">
      <c r="D609" s="26"/>
      <c r="E609" s="5" t="str">
        <f t="shared" si="18"/>
        <v/>
      </c>
      <c r="F609" s="5" t="str">
        <f t="shared" si="19"/>
        <v/>
      </c>
    </row>
    <row r="610" spans="4:6" x14ac:dyDescent="0.25">
      <c r="D610" s="26"/>
      <c r="E610" s="5" t="str">
        <f t="shared" si="18"/>
        <v/>
      </c>
      <c r="F610" s="5" t="str">
        <f t="shared" si="19"/>
        <v/>
      </c>
    </row>
    <row r="611" spans="4:6" x14ac:dyDescent="0.25">
      <c r="D611" s="26"/>
      <c r="E611" s="5" t="str">
        <f t="shared" si="18"/>
        <v/>
      </c>
      <c r="F611" s="5" t="str">
        <f t="shared" si="19"/>
        <v/>
      </c>
    </row>
    <row r="612" spans="4:6" x14ac:dyDescent="0.25">
      <c r="D612" s="26"/>
      <c r="E612" s="5" t="str">
        <f t="shared" si="18"/>
        <v/>
      </c>
      <c r="F612" s="5" t="str">
        <f t="shared" si="19"/>
        <v/>
      </c>
    </row>
    <row r="613" spans="4:6" x14ac:dyDescent="0.25">
      <c r="D613" s="26"/>
      <c r="E613" s="5" t="str">
        <f t="shared" si="18"/>
        <v/>
      </c>
      <c r="F613" s="5" t="str">
        <f t="shared" si="19"/>
        <v/>
      </c>
    </row>
    <row r="614" spans="4:6" x14ac:dyDescent="0.25">
      <c r="D614" s="26"/>
      <c r="E614" s="5" t="str">
        <f t="shared" si="18"/>
        <v/>
      </c>
      <c r="F614" s="5" t="str">
        <f t="shared" si="19"/>
        <v/>
      </c>
    </row>
    <row r="615" spans="4:6" x14ac:dyDescent="0.25">
      <c r="D615" s="26"/>
      <c r="E615" s="5" t="str">
        <f t="shared" si="18"/>
        <v/>
      </c>
      <c r="F615" s="5" t="str">
        <f t="shared" si="19"/>
        <v/>
      </c>
    </row>
    <row r="616" spans="4:6" x14ac:dyDescent="0.25">
      <c r="D616" s="26"/>
      <c r="E616" s="5" t="str">
        <f t="shared" si="18"/>
        <v/>
      </c>
      <c r="F616" s="5" t="str">
        <f t="shared" si="19"/>
        <v/>
      </c>
    </row>
    <row r="617" spans="4:6" x14ac:dyDescent="0.25">
      <c r="D617" s="26"/>
      <c r="E617" s="5" t="str">
        <f t="shared" si="18"/>
        <v/>
      </c>
      <c r="F617" s="5" t="str">
        <f t="shared" si="19"/>
        <v/>
      </c>
    </row>
    <row r="618" spans="4:6" x14ac:dyDescent="0.25">
      <c r="D618" s="26"/>
      <c r="E618" s="5" t="str">
        <f t="shared" si="18"/>
        <v/>
      </c>
      <c r="F618" s="5" t="str">
        <f t="shared" si="19"/>
        <v/>
      </c>
    </row>
    <row r="619" spans="4:6" x14ac:dyDescent="0.25">
      <c r="D619" s="26"/>
      <c r="E619" s="5" t="str">
        <f t="shared" si="18"/>
        <v/>
      </c>
      <c r="F619" s="5" t="str">
        <f t="shared" si="19"/>
        <v/>
      </c>
    </row>
    <row r="620" spans="4:6" x14ac:dyDescent="0.25">
      <c r="D620" s="26"/>
      <c r="E620" s="5" t="str">
        <f t="shared" si="18"/>
        <v/>
      </c>
      <c r="F620" s="5" t="str">
        <f t="shared" si="19"/>
        <v/>
      </c>
    </row>
    <row r="621" spans="4:6" x14ac:dyDescent="0.25">
      <c r="D621" s="26"/>
      <c r="E621" s="5" t="str">
        <f t="shared" si="18"/>
        <v/>
      </c>
      <c r="F621" s="5" t="str">
        <f t="shared" si="19"/>
        <v/>
      </c>
    </row>
    <row r="622" spans="4:6" x14ac:dyDescent="0.25">
      <c r="D622" s="26"/>
      <c r="E622" s="5" t="str">
        <f t="shared" si="18"/>
        <v/>
      </c>
      <c r="F622" s="5" t="str">
        <f t="shared" si="19"/>
        <v/>
      </c>
    </row>
    <row r="623" spans="4:6" x14ac:dyDescent="0.25">
      <c r="D623" s="26"/>
      <c r="E623" s="5" t="str">
        <f t="shared" si="18"/>
        <v/>
      </c>
      <c r="F623" s="5" t="str">
        <f t="shared" si="19"/>
        <v/>
      </c>
    </row>
    <row r="624" spans="4:6" x14ac:dyDescent="0.25">
      <c r="D624" s="26"/>
      <c r="E624" s="5" t="str">
        <f t="shared" si="18"/>
        <v/>
      </c>
      <c r="F624" s="5" t="str">
        <f t="shared" si="19"/>
        <v/>
      </c>
    </row>
    <row r="625" spans="4:6" x14ac:dyDescent="0.25">
      <c r="D625" s="26"/>
      <c r="E625" s="5" t="str">
        <f t="shared" si="18"/>
        <v/>
      </c>
      <c r="F625" s="5" t="str">
        <f t="shared" si="19"/>
        <v/>
      </c>
    </row>
    <row r="626" spans="4:6" x14ac:dyDescent="0.25">
      <c r="D626" s="26"/>
      <c r="E626" s="5" t="str">
        <f t="shared" si="18"/>
        <v/>
      </c>
      <c r="F626" s="5" t="str">
        <f t="shared" si="19"/>
        <v/>
      </c>
    </row>
    <row r="627" spans="4:6" x14ac:dyDescent="0.25">
      <c r="D627" s="26"/>
      <c r="E627" s="5" t="str">
        <f t="shared" si="18"/>
        <v/>
      </c>
      <c r="F627" s="5" t="str">
        <f t="shared" si="19"/>
        <v/>
      </c>
    </row>
    <row r="628" spans="4:6" x14ac:dyDescent="0.25">
      <c r="D628" s="26"/>
      <c r="E628" s="5" t="str">
        <f t="shared" si="18"/>
        <v/>
      </c>
      <c r="F628" s="5" t="str">
        <f t="shared" si="19"/>
        <v/>
      </c>
    </row>
    <row r="629" spans="4:6" x14ac:dyDescent="0.25">
      <c r="D629" s="26"/>
      <c r="E629" s="5" t="str">
        <f t="shared" si="18"/>
        <v/>
      </c>
      <c r="F629" s="5" t="str">
        <f t="shared" si="19"/>
        <v/>
      </c>
    </row>
    <row r="630" spans="4:6" x14ac:dyDescent="0.25">
      <c r="D630" s="26"/>
      <c r="E630" s="5" t="str">
        <f t="shared" si="18"/>
        <v/>
      </c>
      <c r="F630" s="5" t="str">
        <f t="shared" si="19"/>
        <v/>
      </c>
    </row>
    <row r="631" spans="4:6" x14ac:dyDescent="0.25">
      <c r="D631" s="26"/>
      <c r="E631" s="5" t="str">
        <f t="shared" si="18"/>
        <v/>
      </c>
      <c r="F631" s="5" t="str">
        <f t="shared" si="19"/>
        <v/>
      </c>
    </row>
    <row r="632" spans="4:6" x14ac:dyDescent="0.25">
      <c r="D632" s="26"/>
      <c r="E632" s="5" t="str">
        <f t="shared" si="18"/>
        <v/>
      </c>
      <c r="F632" s="5" t="str">
        <f t="shared" si="19"/>
        <v/>
      </c>
    </row>
    <row r="633" spans="4:6" x14ac:dyDescent="0.25">
      <c r="D633" s="26"/>
      <c r="E633" s="5" t="str">
        <f t="shared" si="18"/>
        <v/>
      </c>
      <c r="F633" s="5" t="str">
        <f t="shared" si="19"/>
        <v/>
      </c>
    </row>
    <row r="634" spans="4:6" x14ac:dyDescent="0.25">
      <c r="D634" s="26"/>
      <c r="E634" s="5" t="str">
        <f t="shared" si="18"/>
        <v/>
      </c>
      <c r="F634" s="5" t="str">
        <f t="shared" si="19"/>
        <v/>
      </c>
    </row>
    <row r="635" spans="4:6" x14ac:dyDescent="0.25">
      <c r="D635" s="26"/>
      <c r="E635" s="5" t="str">
        <f t="shared" si="18"/>
        <v/>
      </c>
      <c r="F635" s="5" t="str">
        <f t="shared" si="19"/>
        <v/>
      </c>
    </row>
    <row r="636" spans="4:6" x14ac:dyDescent="0.25">
      <c r="D636" s="26"/>
      <c r="E636" s="5" t="str">
        <f t="shared" si="18"/>
        <v/>
      </c>
      <c r="F636" s="5" t="str">
        <f t="shared" si="19"/>
        <v/>
      </c>
    </row>
    <row r="637" spans="4:6" x14ac:dyDescent="0.25">
      <c r="D637" s="26"/>
      <c r="E637" s="5" t="str">
        <f t="shared" si="18"/>
        <v/>
      </c>
      <c r="F637" s="5" t="str">
        <f t="shared" si="19"/>
        <v/>
      </c>
    </row>
    <row r="638" spans="4:6" x14ac:dyDescent="0.25">
      <c r="D638" s="26"/>
      <c r="E638" s="5" t="str">
        <f t="shared" si="18"/>
        <v/>
      </c>
      <c r="F638" s="5" t="str">
        <f t="shared" si="19"/>
        <v/>
      </c>
    </row>
    <row r="639" spans="4:6" x14ac:dyDescent="0.25">
      <c r="D639" s="26"/>
      <c r="E639" s="5" t="str">
        <f t="shared" ref="E639:E702" si="20">IFERROR(D639/C639,"")</f>
        <v/>
      </c>
      <c r="F639" s="5" t="str">
        <f t="shared" si="19"/>
        <v/>
      </c>
    </row>
    <row r="640" spans="4:6" x14ac:dyDescent="0.25">
      <c r="D640" s="26"/>
      <c r="E640" s="5" t="str">
        <f t="shared" si="20"/>
        <v/>
      </c>
      <c r="F640" s="5" t="str">
        <f t="shared" si="19"/>
        <v/>
      </c>
    </row>
    <row r="641" spans="4:6" x14ac:dyDescent="0.25">
      <c r="D641" s="26"/>
      <c r="E641" s="5" t="str">
        <f t="shared" si="20"/>
        <v/>
      </c>
      <c r="F641" s="5" t="str">
        <f t="shared" si="19"/>
        <v/>
      </c>
    </row>
    <row r="642" spans="4:6" x14ac:dyDescent="0.25">
      <c r="D642" s="26"/>
      <c r="E642" s="5" t="str">
        <f t="shared" si="20"/>
        <v/>
      </c>
      <c r="F642" s="5" t="str">
        <f t="shared" si="19"/>
        <v/>
      </c>
    </row>
    <row r="643" spans="4:6" x14ac:dyDescent="0.25">
      <c r="D643" s="26"/>
      <c r="E643" s="5" t="str">
        <f t="shared" si="20"/>
        <v/>
      </c>
      <c r="F643" s="5" t="str">
        <f t="shared" ref="F643:F706" si="21">IFERROR(SUMIF(B:B,B643,D:D)/SUMIF(B:B,B643,C:C),"")</f>
        <v/>
      </c>
    </row>
    <row r="644" spans="4:6" x14ac:dyDescent="0.25">
      <c r="D644" s="26"/>
      <c r="E644" s="5" t="str">
        <f t="shared" si="20"/>
        <v/>
      </c>
      <c r="F644" s="5" t="str">
        <f t="shared" si="21"/>
        <v/>
      </c>
    </row>
    <row r="645" spans="4:6" x14ac:dyDescent="0.25">
      <c r="D645" s="26"/>
      <c r="E645" s="5" t="str">
        <f t="shared" si="20"/>
        <v/>
      </c>
      <c r="F645" s="5" t="str">
        <f t="shared" si="21"/>
        <v/>
      </c>
    </row>
    <row r="646" spans="4:6" x14ac:dyDescent="0.25">
      <c r="D646" s="26"/>
      <c r="E646" s="5" t="str">
        <f t="shared" si="20"/>
        <v/>
      </c>
      <c r="F646" s="5" t="str">
        <f t="shared" si="21"/>
        <v/>
      </c>
    </row>
    <row r="647" spans="4:6" x14ac:dyDescent="0.25">
      <c r="D647" s="26"/>
      <c r="E647" s="5" t="str">
        <f t="shared" si="20"/>
        <v/>
      </c>
      <c r="F647" s="5" t="str">
        <f t="shared" si="21"/>
        <v/>
      </c>
    </row>
    <row r="648" spans="4:6" x14ac:dyDescent="0.25">
      <c r="D648" s="26"/>
      <c r="E648" s="5" t="str">
        <f t="shared" si="20"/>
        <v/>
      </c>
      <c r="F648" s="5" t="str">
        <f t="shared" si="21"/>
        <v/>
      </c>
    </row>
    <row r="649" spans="4:6" x14ac:dyDescent="0.25">
      <c r="D649" s="26"/>
      <c r="E649" s="5" t="str">
        <f t="shared" si="20"/>
        <v/>
      </c>
      <c r="F649" s="5" t="str">
        <f t="shared" si="21"/>
        <v/>
      </c>
    </row>
    <row r="650" spans="4:6" x14ac:dyDescent="0.25">
      <c r="D650" s="26"/>
      <c r="E650" s="5" t="str">
        <f t="shared" si="20"/>
        <v/>
      </c>
      <c r="F650" s="5" t="str">
        <f t="shared" si="21"/>
        <v/>
      </c>
    </row>
    <row r="651" spans="4:6" x14ac:dyDescent="0.25">
      <c r="D651" s="26"/>
      <c r="E651" s="5" t="str">
        <f t="shared" si="20"/>
        <v/>
      </c>
      <c r="F651" s="5" t="str">
        <f t="shared" si="21"/>
        <v/>
      </c>
    </row>
    <row r="652" spans="4:6" x14ac:dyDescent="0.25">
      <c r="D652" s="26"/>
      <c r="E652" s="5" t="str">
        <f t="shared" si="20"/>
        <v/>
      </c>
      <c r="F652" s="5" t="str">
        <f t="shared" si="21"/>
        <v/>
      </c>
    </row>
    <row r="653" spans="4:6" x14ac:dyDescent="0.25">
      <c r="D653" s="26"/>
      <c r="E653" s="5" t="str">
        <f t="shared" si="20"/>
        <v/>
      </c>
      <c r="F653" s="5" t="str">
        <f t="shared" si="21"/>
        <v/>
      </c>
    </row>
    <row r="654" spans="4:6" x14ac:dyDescent="0.25">
      <c r="D654" s="26"/>
      <c r="E654" s="5" t="str">
        <f t="shared" si="20"/>
        <v/>
      </c>
      <c r="F654" s="5" t="str">
        <f t="shared" si="21"/>
        <v/>
      </c>
    </row>
    <row r="655" spans="4:6" x14ac:dyDescent="0.25">
      <c r="D655" s="26"/>
      <c r="E655" s="5" t="str">
        <f t="shared" si="20"/>
        <v/>
      </c>
      <c r="F655" s="5" t="str">
        <f t="shared" si="21"/>
        <v/>
      </c>
    </row>
    <row r="656" spans="4:6" x14ac:dyDescent="0.25">
      <c r="D656" s="26"/>
      <c r="E656" s="5" t="str">
        <f t="shared" si="20"/>
        <v/>
      </c>
      <c r="F656" s="5" t="str">
        <f t="shared" si="21"/>
        <v/>
      </c>
    </row>
    <row r="657" spans="4:6" x14ac:dyDescent="0.25">
      <c r="D657" s="26"/>
      <c r="E657" s="5" t="str">
        <f t="shared" si="20"/>
        <v/>
      </c>
      <c r="F657" s="5" t="str">
        <f t="shared" si="21"/>
        <v/>
      </c>
    </row>
    <row r="658" spans="4:6" x14ac:dyDescent="0.25">
      <c r="D658" s="26"/>
      <c r="E658" s="5" t="str">
        <f t="shared" si="20"/>
        <v/>
      </c>
      <c r="F658" s="5" t="str">
        <f t="shared" si="21"/>
        <v/>
      </c>
    </row>
    <row r="659" spans="4:6" x14ac:dyDescent="0.25">
      <c r="D659" s="26"/>
      <c r="E659" s="5" t="str">
        <f t="shared" si="20"/>
        <v/>
      </c>
      <c r="F659" s="5" t="str">
        <f t="shared" si="21"/>
        <v/>
      </c>
    </row>
    <row r="660" spans="4:6" x14ac:dyDescent="0.25">
      <c r="D660" s="26"/>
      <c r="E660" s="5" t="str">
        <f t="shared" si="20"/>
        <v/>
      </c>
      <c r="F660" s="5" t="str">
        <f t="shared" si="21"/>
        <v/>
      </c>
    </row>
    <row r="661" spans="4:6" x14ac:dyDescent="0.25">
      <c r="D661" s="26"/>
      <c r="E661" s="5" t="str">
        <f t="shared" si="20"/>
        <v/>
      </c>
      <c r="F661" s="5" t="str">
        <f t="shared" si="21"/>
        <v/>
      </c>
    </row>
    <row r="662" spans="4:6" x14ac:dyDescent="0.25">
      <c r="D662" s="26"/>
      <c r="E662" s="5" t="str">
        <f t="shared" si="20"/>
        <v/>
      </c>
      <c r="F662" s="5" t="str">
        <f t="shared" si="21"/>
        <v/>
      </c>
    </row>
    <row r="663" spans="4:6" x14ac:dyDescent="0.25">
      <c r="D663" s="26"/>
      <c r="E663" s="5" t="str">
        <f t="shared" si="20"/>
        <v/>
      </c>
      <c r="F663" s="5" t="str">
        <f t="shared" si="21"/>
        <v/>
      </c>
    </row>
    <row r="664" spans="4:6" x14ac:dyDescent="0.25">
      <c r="D664" s="26"/>
      <c r="E664" s="5" t="str">
        <f t="shared" si="20"/>
        <v/>
      </c>
      <c r="F664" s="5" t="str">
        <f t="shared" si="21"/>
        <v/>
      </c>
    </row>
    <row r="665" spans="4:6" x14ac:dyDescent="0.25">
      <c r="D665" s="26"/>
      <c r="E665" s="5" t="str">
        <f t="shared" si="20"/>
        <v/>
      </c>
      <c r="F665" s="5" t="str">
        <f t="shared" si="21"/>
        <v/>
      </c>
    </row>
    <row r="666" spans="4:6" x14ac:dyDescent="0.25">
      <c r="D666" s="26"/>
      <c r="E666" s="5" t="str">
        <f t="shared" si="20"/>
        <v/>
      </c>
      <c r="F666" s="5" t="str">
        <f t="shared" si="21"/>
        <v/>
      </c>
    </row>
    <row r="667" spans="4:6" x14ac:dyDescent="0.25">
      <c r="D667" s="26"/>
      <c r="E667" s="5" t="str">
        <f t="shared" si="20"/>
        <v/>
      </c>
      <c r="F667" s="5" t="str">
        <f t="shared" si="21"/>
        <v/>
      </c>
    </row>
    <row r="668" spans="4:6" x14ac:dyDescent="0.25">
      <c r="D668" s="26"/>
      <c r="E668" s="5" t="str">
        <f t="shared" si="20"/>
        <v/>
      </c>
      <c r="F668" s="5" t="str">
        <f t="shared" si="21"/>
        <v/>
      </c>
    </row>
    <row r="669" spans="4:6" x14ac:dyDescent="0.25">
      <c r="D669" s="26"/>
      <c r="E669" s="5" t="str">
        <f t="shared" si="20"/>
        <v/>
      </c>
      <c r="F669" s="5" t="str">
        <f t="shared" si="21"/>
        <v/>
      </c>
    </row>
    <row r="670" spans="4:6" x14ac:dyDescent="0.25">
      <c r="D670" s="26"/>
      <c r="E670" s="5" t="str">
        <f t="shared" si="20"/>
        <v/>
      </c>
      <c r="F670" s="5" t="str">
        <f t="shared" si="21"/>
        <v/>
      </c>
    </row>
    <row r="671" spans="4:6" x14ac:dyDescent="0.25">
      <c r="D671" s="26"/>
      <c r="E671" s="5" t="str">
        <f t="shared" si="20"/>
        <v/>
      </c>
      <c r="F671" s="5" t="str">
        <f t="shared" si="21"/>
        <v/>
      </c>
    </row>
    <row r="672" spans="4:6" x14ac:dyDescent="0.25">
      <c r="D672" s="26"/>
      <c r="E672" s="5" t="str">
        <f t="shared" si="20"/>
        <v/>
      </c>
      <c r="F672" s="5" t="str">
        <f t="shared" si="21"/>
        <v/>
      </c>
    </row>
    <row r="673" spans="4:6" x14ac:dyDescent="0.25">
      <c r="D673" s="26"/>
      <c r="E673" s="5" t="str">
        <f t="shared" si="20"/>
        <v/>
      </c>
      <c r="F673" s="5" t="str">
        <f t="shared" si="21"/>
        <v/>
      </c>
    </row>
    <row r="674" spans="4:6" x14ac:dyDescent="0.25">
      <c r="D674" s="26"/>
      <c r="E674" s="5" t="str">
        <f t="shared" si="20"/>
        <v/>
      </c>
      <c r="F674" s="5" t="str">
        <f t="shared" si="21"/>
        <v/>
      </c>
    </row>
    <row r="675" spans="4:6" x14ac:dyDescent="0.25">
      <c r="D675" s="26"/>
      <c r="E675" s="5" t="str">
        <f t="shared" si="20"/>
        <v/>
      </c>
      <c r="F675" s="5" t="str">
        <f t="shared" si="21"/>
        <v/>
      </c>
    </row>
    <row r="676" spans="4:6" x14ac:dyDescent="0.25">
      <c r="D676" s="26"/>
      <c r="E676" s="5" t="str">
        <f t="shared" si="20"/>
        <v/>
      </c>
      <c r="F676" s="5" t="str">
        <f t="shared" si="21"/>
        <v/>
      </c>
    </row>
    <row r="677" spans="4:6" x14ac:dyDescent="0.25">
      <c r="D677" s="26"/>
      <c r="E677" s="5" t="str">
        <f t="shared" si="20"/>
        <v/>
      </c>
      <c r="F677" s="5" t="str">
        <f t="shared" si="21"/>
        <v/>
      </c>
    </row>
    <row r="678" spans="4:6" x14ac:dyDescent="0.25">
      <c r="D678" s="26"/>
      <c r="E678" s="5" t="str">
        <f t="shared" si="20"/>
        <v/>
      </c>
      <c r="F678" s="5" t="str">
        <f t="shared" si="21"/>
        <v/>
      </c>
    </row>
    <row r="679" spans="4:6" x14ac:dyDescent="0.25">
      <c r="D679" s="26"/>
      <c r="E679" s="5" t="str">
        <f t="shared" si="20"/>
        <v/>
      </c>
      <c r="F679" s="5" t="str">
        <f t="shared" si="21"/>
        <v/>
      </c>
    </row>
    <row r="680" spans="4:6" x14ac:dyDescent="0.25">
      <c r="D680" s="26"/>
      <c r="E680" s="5" t="str">
        <f t="shared" si="20"/>
        <v/>
      </c>
      <c r="F680" s="5" t="str">
        <f t="shared" si="21"/>
        <v/>
      </c>
    </row>
    <row r="681" spans="4:6" x14ac:dyDescent="0.25">
      <c r="D681" s="26"/>
      <c r="E681" s="5" t="str">
        <f t="shared" si="20"/>
        <v/>
      </c>
      <c r="F681" s="5" t="str">
        <f t="shared" si="21"/>
        <v/>
      </c>
    </row>
    <row r="682" spans="4:6" x14ac:dyDescent="0.25">
      <c r="D682" s="26"/>
      <c r="E682" s="5" t="str">
        <f t="shared" si="20"/>
        <v/>
      </c>
      <c r="F682" s="5" t="str">
        <f t="shared" si="21"/>
        <v/>
      </c>
    </row>
    <row r="683" spans="4:6" x14ac:dyDescent="0.25">
      <c r="D683" s="26"/>
      <c r="E683" s="5" t="str">
        <f t="shared" si="20"/>
        <v/>
      </c>
      <c r="F683" s="5" t="str">
        <f t="shared" si="21"/>
        <v/>
      </c>
    </row>
    <row r="684" spans="4:6" x14ac:dyDescent="0.25">
      <c r="D684" s="26"/>
      <c r="E684" s="5" t="str">
        <f t="shared" si="20"/>
        <v/>
      </c>
      <c r="F684" s="5" t="str">
        <f t="shared" si="21"/>
        <v/>
      </c>
    </row>
    <row r="685" spans="4:6" x14ac:dyDescent="0.25">
      <c r="D685" s="26"/>
      <c r="E685" s="5" t="str">
        <f t="shared" si="20"/>
        <v/>
      </c>
      <c r="F685" s="5" t="str">
        <f t="shared" si="21"/>
        <v/>
      </c>
    </row>
    <row r="686" spans="4:6" x14ac:dyDescent="0.25">
      <c r="D686" s="26"/>
      <c r="E686" s="5" t="str">
        <f t="shared" si="20"/>
        <v/>
      </c>
      <c r="F686" s="5" t="str">
        <f t="shared" si="21"/>
        <v/>
      </c>
    </row>
    <row r="687" spans="4:6" x14ac:dyDescent="0.25">
      <c r="D687" s="26"/>
      <c r="E687" s="5" t="str">
        <f t="shared" si="20"/>
        <v/>
      </c>
      <c r="F687" s="5" t="str">
        <f t="shared" si="21"/>
        <v/>
      </c>
    </row>
    <row r="688" spans="4:6" x14ac:dyDescent="0.25">
      <c r="D688" s="26"/>
      <c r="E688" s="5" t="str">
        <f t="shared" si="20"/>
        <v/>
      </c>
      <c r="F688" s="5" t="str">
        <f t="shared" si="21"/>
        <v/>
      </c>
    </row>
    <row r="689" spans="4:6" x14ac:dyDescent="0.25">
      <c r="D689" s="26"/>
      <c r="E689" s="5" t="str">
        <f t="shared" si="20"/>
        <v/>
      </c>
      <c r="F689" s="5" t="str">
        <f t="shared" si="21"/>
        <v/>
      </c>
    </row>
    <row r="690" spans="4:6" x14ac:dyDescent="0.25">
      <c r="D690" s="26"/>
      <c r="E690" s="5" t="str">
        <f t="shared" si="20"/>
        <v/>
      </c>
      <c r="F690" s="5" t="str">
        <f t="shared" si="21"/>
        <v/>
      </c>
    </row>
    <row r="691" spans="4:6" x14ac:dyDescent="0.25">
      <c r="D691" s="26"/>
      <c r="E691" s="5" t="str">
        <f t="shared" si="20"/>
        <v/>
      </c>
      <c r="F691" s="5" t="str">
        <f t="shared" si="21"/>
        <v/>
      </c>
    </row>
    <row r="692" spans="4:6" x14ac:dyDescent="0.25">
      <c r="D692" s="26"/>
      <c r="E692" s="5" t="str">
        <f t="shared" si="20"/>
        <v/>
      </c>
      <c r="F692" s="5" t="str">
        <f t="shared" si="21"/>
        <v/>
      </c>
    </row>
    <row r="693" spans="4:6" x14ac:dyDescent="0.25">
      <c r="D693" s="26"/>
      <c r="E693" s="5" t="str">
        <f t="shared" si="20"/>
        <v/>
      </c>
      <c r="F693" s="5" t="str">
        <f t="shared" si="21"/>
        <v/>
      </c>
    </row>
    <row r="694" spans="4:6" x14ac:dyDescent="0.25">
      <c r="D694" s="26"/>
      <c r="E694" s="5" t="str">
        <f t="shared" si="20"/>
        <v/>
      </c>
      <c r="F694" s="5" t="str">
        <f t="shared" si="21"/>
        <v/>
      </c>
    </row>
    <row r="695" spans="4:6" x14ac:dyDescent="0.25">
      <c r="D695" s="26"/>
      <c r="E695" s="5" t="str">
        <f t="shared" si="20"/>
        <v/>
      </c>
      <c r="F695" s="5" t="str">
        <f t="shared" si="21"/>
        <v/>
      </c>
    </row>
    <row r="696" spans="4:6" x14ac:dyDescent="0.25">
      <c r="D696" s="26"/>
      <c r="E696" s="5" t="str">
        <f t="shared" si="20"/>
        <v/>
      </c>
      <c r="F696" s="5" t="str">
        <f t="shared" si="21"/>
        <v/>
      </c>
    </row>
    <row r="697" spans="4:6" x14ac:dyDescent="0.25">
      <c r="D697" s="26"/>
      <c r="E697" s="5" t="str">
        <f t="shared" si="20"/>
        <v/>
      </c>
      <c r="F697" s="5" t="str">
        <f t="shared" si="21"/>
        <v/>
      </c>
    </row>
    <row r="698" spans="4:6" x14ac:dyDescent="0.25">
      <c r="D698" s="26"/>
      <c r="E698" s="5" t="str">
        <f t="shared" si="20"/>
        <v/>
      </c>
      <c r="F698" s="5" t="str">
        <f t="shared" si="21"/>
        <v/>
      </c>
    </row>
    <row r="699" spans="4:6" x14ac:dyDescent="0.25">
      <c r="D699" s="26"/>
      <c r="E699" s="5" t="str">
        <f t="shared" si="20"/>
        <v/>
      </c>
      <c r="F699" s="5" t="str">
        <f t="shared" si="21"/>
        <v/>
      </c>
    </row>
    <row r="700" spans="4:6" x14ac:dyDescent="0.25">
      <c r="D700" s="26"/>
      <c r="E700" s="5" t="str">
        <f t="shared" si="20"/>
        <v/>
      </c>
      <c r="F700" s="5" t="str">
        <f t="shared" si="21"/>
        <v/>
      </c>
    </row>
    <row r="701" spans="4:6" x14ac:dyDescent="0.25">
      <c r="D701" s="26"/>
      <c r="E701" s="5" t="str">
        <f t="shared" si="20"/>
        <v/>
      </c>
      <c r="F701" s="5" t="str">
        <f t="shared" si="21"/>
        <v/>
      </c>
    </row>
    <row r="702" spans="4:6" x14ac:dyDescent="0.25">
      <c r="D702" s="26"/>
      <c r="E702" s="5" t="str">
        <f t="shared" si="20"/>
        <v/>
      </c>
      <c r="F702" s="5" t="str">
        <f t="shared" si="21"/>
        <v/>
      </c>
    </row>
    <row r="703" spans="4:6" x14ac:dyDescent="0.25">
      <c r="D703" s="26"/>
      <c r="E703" s="5" t="str">
        <f t="shared" ref="E703:E766" si="22">IFERROR(D703/C703,"")</f>
        <v/>
      </c>
      <c r="F703" s="5" t="str">
        <f t="shared" si="21"/>
        <v/>
      </c>
    </row>
    <row r="704" spans="4:6" x14ac:dyDescent="0.25">
      <c r="D704" s="26"/>
      <c r="E704" s="5" t="str">
        <f t="shared" si="22"/>
        <v/>
      </c>
      <c r="F704" s="5" t="str">
        <f t="shared" si="21"/>
        <v/>
      </c>
    </row>
    <row r="705" spans="4:6" x14ac:dyDescent="0.25">
      <c r="D705" s="26"/>
      <c r="E705" s="5" t="str">
        <f t="shared" si="22"/>
        <v/>
      </c>
      <c r="F705" s="5" t="str">
        <f t="shared" si="21"/>
        <v/>
      </c>
    </row>
    <row r="706" spans="4:6" x14ac:dyDescent="0.25">
      <c r="D706" s="26"/>
      <c r="E706" s="5" t="str">
        <f t="shared" si="22"/>
        <v/>
      </c>
      <c r="F706" s="5" t="str">
        <f t="shared" si="21"/>
        <v/>
      </c>
    </row>
    <row r="707" spans="4:6" x14ac:dyDescent="0.25">
      <c r="D707" s="26"/>
      <c r="E707" s="5" t="str">
        <f t="shared" si="22"/>
        <v/>
      </c>
      <c r="F707" s="5" t="str">
        <f t="shared" ref="F707:F770" si="23">IFERROR(SUMIF(B:B,B707,D:D)/SUMIF(B:B,B707,C:C),"")</f>
        <v/>
      </c>
    </row>
    <row r="708" spans="4:6" x14ac:dyDescent="0.25">
      <c r="D708" s="26"/>
      <c r="E708" s="5" t="str">
        <f t="shared" si="22"/>
        <v/>
      </c>
      <c r="F708" s="5" t="str">
        <f t="shared" si="23"/>
        <v/>
      </c>
    </row>
    <row r="709" spans="4:6" x14ac:dyDescent="0.25">
      <c r="D709" s="26"/>
      <c r="E709" s="5" t="str">
        <f t="shared" si="22"/>
        <v/>
      </c>
      <c r="F709" s="5" t="str">
        <f t="shared" si="23"/>
        <v/>
      </c>
    </row>
    <row r="710" spans="4:6" x14ac:dyDescent="0.25">
      <c r="D710" s="26"/>
      <c r="E710" s="5" t="str">
        <f t="shared" si="22"/>
        <v/>
      </c>
      <c r="F710" s="5" t="str">
        <f t="shared" si="23"/>
        <v/>
      </c>
    </row>
    <row r="711" spans="4:6" x14ac:dyDescent="0.25">
      <c r="D711" s="26"/>
      <c r="E711" s="5" t="str">
        <f t="shared" si="22"/>
        <v/>
      </c>
      <c r="F711" s="5" t="str">
        <f t="shared" si="23"/>
        <v/>
      </c>
    </row>
    <row r="712" spans="4:6" x14ac:dyDescent="0.25">
      <c r="D712" s="26"/>
      <c r="E712" s="5" t="str">
        <f t="shared" si="22"/>
        <v/>
      </c>
      <c r="F712" s="5" t="str">
        <f t="shared" si="23"/>
        <v/>
      </c>
    </row>
    <row r="713" spans="4:6" x14ac:dyDescent="0.25">
      <c r="D713" s="26"/>
      <c r="E713" s="5" t="str">
        <f t="shared" si="22"/>
        <v/>
      </c>
      <c r="F713" s="5" t="str">
        <f t="shared" si="23"/>
        <v/>
      </c>
    </row>
    <row r="714" spans="4:6" x14ac:dyDescent="0.25">
      <c r="D714" s="26"/>
      <c r="E714" s="5" t="str">
        <f t="shared" si="22"/>
        <v/>
      </c>
      <c r="F714" s="5" t="str">
        <f t="shared" si="23"/>
        <v/>
      </c>
    </row>
    <row r="715" spans="4:6" x14ac:dyDescent="0.25">
      <c r="D715" s="26"/>
      <c r="E715" s="5" t="str">
        <f t="shared" si="22"/>
        <v/>
      </c>
      <c r="F715" s="5" t="str">
        <f t="shared" si="23"/>
        <v/>
      </c>
    </row>
    <row r="716" spans="4:6" x14ac:dyDescent="0.25">
      <c r="D716" s="26"/>
      <c r="E716" s="5" t="str">
        <f t="shared" si="22"/>
        <v/>
      </c>
      <c r="F716" s="5" t="str">
        <f t="shared" si="23"/>
        <v/>
      </c>
    </row>
    <row r="717" spans="4:6" x14ac:dyDescent="0.25">
      <c r="D717" s="26"/>
      <c r="E717" s="5" t="str">
        <f t="shared" si="22"/>
        <v/>
      </c>
      <c r="F717" s="5" t="str">
        <f t="shared" si="23"/>
        <v/>
      </c>
    </row>
    <row r="718" spans="4:6" x14ac:dyDescent="0.25">
      <c r="D718" s="26"/>
      <c r="E718" s="5" t="str">
        <f t="shared" si="22"/>
        <v/>
      </c>
      <c r="F718" s="5" t="str">
        <f t="shared" si="23"/>
        <v/>
      </c>
    </row>
    <row r="719" spans="4:6" x14ac:dyDescent="0.25">
      <c r="D719" s="26"/>
      <c r="E719" s="5" t="str">
        <f t="shared" si="22"/>
        <v/>
      </c>
      <c r="F719" s="5" t="str">
        <f t="shared" si="23"/>
        <v/>
      </c>
    </row>
    <row r="720" spans="4:6" x14ac:dyDescent="0.25">
      <c r="D720" s="26"/>
      <c r="E720" s="5" t="str">
        <f t="shared" si="22"/>
        <v/>
      </c>
      <c r="F720" s="5" t="str">
        <f t="shared" si="23"/>
        <v/>
      </c>
    </row>
    <row r="721" spans="4:6" x14ac:dyDescent="0.25">
      <c r="D721" s="26"/>
      <c r="E721" s="5" t="str">
        <f t="shared" si="22"/>
        <v/>
      </c>
      <c r="F721" s="5" t="str">
        <f t="shared" si="23"/>
        <v/>
      </c>
    </row>
    <row r="722" spans="4:6" x14ac:dyDescent="0.25">
      <c r="D722" s="26"/>
      <c r="E722" s="5" t="str">
        <f t="shared" si="22"/>
        <v/>
      </c>
      <c r="F722" s="5" t="str">
        <f t="shared" si="23"/>
        <v/>
      </c>
    </row>
    <row r="723" spans="4:6" x14ac:dyDescent="0.25">
      <c r="D723" s="26"/>
      <c r="E723" s="5" t="str">
        <f t="shared" si="22"/>
        <v/>
      </c>
      <c r="F723" s="5" t="str">
        <f t="shared" si="23"/>
        <v/>
      </c>
    </row>
    <row r="724" spans="4:6" x14ac:dyDescent="0.25">
      <c r="D724" s="26"/>
      <c r="E724" s="5" t="str">
        <f t="shared" si="22"/>
        <v/>
      </c>
      <c r="F724" s="5" t="str">
        <f t="shared" si="23"/>
        <v/>
      </c>
    </row>
    <row r="725" spans="4:6" x14ac:dyDescent="0.25">
      <c r="D725" s="26"/>
      <c r="E725" s="5" t="str">
        <f t="shared" si="22"/>
        <v/>
      </c>
      <c r="F725" s="5" t="str">
        <f t="shared" si="23"/>
        <v/>
      </c>
    </row>
    <row r="726" spans="4:6" x14ac:dyDescent="0.25">
      <c r="D726" s="26"/>
      <c r="E726" s="5" t="str">
        <f t="shared" si="22"/>
        <v/>
      </c>
      <c r="F726" s="5" t="str">
        <f t="shared" si="23"/>
        <v/>
      </c>
    </row>
    <row r="727" spans="4:6" x14ac:dyDescent="0.25">
      <c r="D727" s="26"/>
      <c r="E727" s="5" t="str">
        <f t="shared" si="22"/>
        <v/>
      </c>
      <c r="F727" s="5" t="str">
        <f t="shared" si="23"/>
        <v/>
      </c>
    </row>
    <row r="728" spans="4:6" x14ac:dyDescent="0.25">
      <c r="D728" s="26"/>
      <c r="E728" s="5" t="str">
        <f t="shared" si="22"/>
        <v/>
      </c>
      <c r="F728" s="5" t="str">
        <f t="shared" si="23"/>
        <v/>
      </c>
    </row>
    <row r="729" spans="4:6" x14ac:dyDescent="0.25">
      <c r="D729" s="26"/>
      <c r="E729" s="5" t="str">
        <f t="shared" si="22"/>
        <v/>
      </c>
      <c r="F729" s="5" t="str">
        <f t="shared" si="23"/>
        <v/>
      </c>
    </row>
    <row r="730" spans="4:6" x14ac:dyDescent="0.25">
      <c r="D730" s="26"/>
      <c r="E730" s="5" t="str">
        <f t="shared" si="22"/>
        <v/>
      </c>
      <c r="F730" s="5" t="str">
        <f t="shared" si="23"/>
        <v/>
      </c>
    </row>
    <row r="731" spans="4:6" x14ac:dyDescent="0.25">
      <c r="D731" s="26"/>
      <c r="E731" s="5" t="str">
        <f t="shared" si="22"/>
        <v/>
      </c>
      <c r="F731" s="5" t="str">
        <f t="shared" si="23"/>
        <v/>
      </c>
    </row>
    <row r="732" spans="4:6" x14ac:dyDescent="0.25">
      <c r="D732" s="26"/>
      <c r="E732" s="5" t="str">
        <f t="shared" si="22"/>
        <v/>
      </c>
      <c r="F732" s="5" t="str">
        <f t="shared" si="23"/>
        <v/>
      </c>
    </row>
    <row r="733" spans="4:6" x14ac:dyDescent="0.25">
      <c r="D733" s="26"/>
      <c r="E733" s="5" t="str">
        <f t="shared" si="22"/>
        <v/>
      </c>
      <c r="F733" s="5" t="str">
        <f t="shared" si="23"/>
        <v/>
      </c>
    </row>
    <row r="734" spans="4:6" x14ac:dyDescent="0.25">
      <c r="D734" s="26"/>
      <c r="E734" s="5" t="str">
        <f t="shared" si="22"/>
        <v/>
      </c>
      <c r="F734" s="5" t="str">
        <f t="shared" si="23"/>
        <v/>
      </c>
    </row>
    <row r="735" spans="4:6" x14ac:dyDescent="0.25">
      <c r="D735" s="26"/>
      <c r="E735" s="5" t="str">
        <f t="shared" si="22"/>
        <v/>
      </c>
      <c r="F735" s="5" t="str">
        <f t="shared" si="23"/>
        <v/>
      </c>
    </row>
    <row r="736" spans="4:6" x14ac:dyDescent="0.25">
      <c r="D736" s="26"/>
      <c r="E736" s="5" t="str">
        <f t="shared" si="22"/>
        <v/>
      </c>
      <c r="F736" s="5" t="str">
        <f t="shared" si="23"/>
        <v/>
      </c>
    </row>
    <row r="737" spans="4:6" x14ac:dyDescent="0.25">
      <c r="D737" s="26"/>
      <c r="E737" s="5" t="str">
        <f t="shared" si="22"/>
        <v/>
      </c>
      <c r="F737" s="5" t="str">
        <f t="shared" si="23"/>
        <v/>
      </c>
    </row>
    <row r="738" spans="4:6" x14ac:dyDescent="0.25">
      <c r="D738" s="26"/>
      <c r="E738" s="5" t="str">
        <f t="shared" si="22"/>
        <v/>
      </c>
      <c r="F738" s="5" t="str">
        <f t="shared" si="23"/>
        <v/>
      </c>
    </row>
    <row r="739" spans="4:6" x14ac:dyDescent="0.25">
      <c r="D739" s="26"/>
      <c r="E739" s="5" t="str">
        <f t="shared" si="22"/>
        <v/>
      </c>
      <c r="F739" s="5" t="str">
        <f t="shared" si="23"/>
        <v/>
      </c>
    </row>
    <row r="740" spans="4:6" x14ac:dyDescent="0.25">
      <c r="D740" s="26"/>
      <c r="E740" s="5" t="str">
        <f t="shared" si="22"/>
        <v/>
      </c>
      <c r="F740" s="5" t="str">
        <f t="shared" si="23"/>
        <v/>
      </c>
    </row>
    <row r="741" spans="4:6" x14ac:dyDescent="0.25">
      <c r="D741" s="26"/>
      <c r="E741" s="5" t="str">
        <f t="shared" si="22"/>
        <v/>
      </c>
      <c r="F741" s="5" t="str">
        <f t="shared" si="23"/>
        <v/>
      </c>
    </row>
    <row r="742" spans="4:6" x14ac:dyDescent="0.25">
      <c r="D742" s="26"/>
      <c r="E742" s="5" t="str">
        <f t="shared" si="22"/>
        <v/>
      </c>
      <c r="F742" s="5" t="str">
        <f t="shared" si="23"/>
        <v/>
      </c>
    </row>
    <row r="743" spans="4:6" x14ac:dyDescent="0.25">
      <c r="D743" s="26"/>
      <c r="E743" s="5" t="str">
        <f t="shared" si="22"/>
        <v/>
      </c>
      <c r="F743" s="5" t="str">
        <f t="shared" si="23"/>
        <v/>
      </c>
    </row>
    <row r="744" spans="4:6" x14ac:dyDescent="0.25">
      <c r="D744" s="26"/>
      <c r="E744" s="5" t="str">
        <f t="shared" si="22"/>
        <v/>
      </c>
      <c r="F744" s="5" t="str">
        <f t="shared" si="23"/>
        <v/>
      </c>
    </row>
    <row r="745" spans="4:6" x14ac:dyDescent="0.25">
      <c r="D745" s="26"/>
      <c r="E745" s="5" t="str">
        <f t="shared" si="22"/>
        <v/>
      </c>
      <c r="F745" s="5" t="str">
        <f t="shared" si="23"/>
        <v/>
      </c>
    </row>
    <row r="746" spans="4:6" x14ac:dyDescent="0.25">
      <c r="D746" s="26"/>
      <c r="E746" s="5" t="str">
        <f t="shared" si="22"/>
        <v/>
      </c>
      <c r="F746" s="5" t="str">
        <f t="shared" si="23"/>
        <v/>
      </c>
    </row>
    <row r="747" spans="4:6" x14ac:dyDescent="0.25">
      <c r="D747" s="26"/>
      <c r="E747" s="5" t="str">
        <f t="shared" si="22"/>
        <v/>
      </c>
      <c r="F747" s="5" t="str">
        <f t="shared" si="23"/>
        <v/>
      </c>
    </row>
    <row r="748" spans="4:6" x14ac:dyDescent="0.25">
      <c r="D748" s="26"/>
      <c r="E748" s="5" t="str">
        <f t="shared" si="22"/>
        <v/>
      </c>
      <c r="F748" s="5" t="str">
        <f t="shared" si="23"/>
        <v/>
      </c>
    </row>
    <row r="749" spans="4:6" x14ac:dyDescent="0.25">
      <c r="D749" s="26"/>
      <c r="E749" s="5" t="str">
        <f t="shared" si="22"/>
        <v/>
      </c>
      <c r="F749" s="5" t="str">
        <f t="shared" si="23"/>
        <v/>
      </c>
    </row>
    <row r="750" spans="4:6" x14ac:dyDescent="0.25">
      <c r="D750" s="26"/>
      <c r="E750" s="5" t="str">
        <f t="shared" si="22"/>
        <v/>
      </c>
      <c r="F750" s="5" t="str">
        <f t="shared" si="23"/>
        <v/>
      </c>
    </row>
    <row r="751" spans="4:6" x14ac:dyDescent="0.25">
      <c r="D751" s="26"/>
      <c r="E751" s="5" t="str">
        <f t="shared" si="22"/>
        <v/>
      </c>
      <c r="F751" s="5" t="str">
        <f t="shared" si="23"/>
        <v/>
      </c>
    </row>
    <row r="752" spans="4:6" x14ac:dyDescent="0.25">
      <c r="D752" s="26"/>
      <c r="E752" s="5" t="str">
        <f t="shared" si="22"/>
        <v/>
      </c>
      <c r="F752" s="5" t="str">
        <f t="shared" si="23"/>
        <v/>
      </c>
    </row>
    <row r="753" spans="4:6" x14ac:dyDescent="0.25">
      <c r="D753" s="26"/>
      <c r="E753" s="5" t="str">
        <f t="shared" si="22"/>
        <v/>
      </c>
      <c r="F753" s="5" t="str">
        <f t="shared" si="23"/>
        <v/>
      </c>
    </row>
    <row r="754" spans="4:6" x14ac:dyDescent="0.25">
      <c r="D754" s="26"/>
      <c r="E754" s="5" t="str">
        <f t="shared" si="22"/>
        <v/>
      </c>
      <c r="F754" s="5" t="str">
        <f t="shared" si="23"/>
        <v/>
      </c>
    </row>
    <row r="755" spans="4:6" x14ac:dyDescent="0.25">
      <c r="D755" s="26"/>
      <c r="E755" s="5" t="str">
        <f t="shared" si="22"/>
        <v/>
      </c>
      <c r="F755" s="5" t="str">
        <f t="shared" si="23"/>
        <v/>
      </c>
    </row>
    <row r="756" spans="4:6" x14ac:dyDescent="0.25">
      <c r="D756" s="26"/>
      <c r="E756" s="5" t="str">
        <f t="shared" si="22"/>
        <v/>
      </c>
      <c r="F756" s="5" t="str">
        <f t="shared" si="23"/>
        <v/>
      </c>
    </row>
    <row r="757" spans="4:6" x14ac:dyDescent="0.25">
      <c r="D757" s="26"/>
      <c r="E757" s="5" t="str">
        <f t="shared" si="22"/>
        <v/>
      </c>
      <c r="F757" s="5" t="str">
        <f t="shared" si="23"/>
        <v/>
      </c>
    </row>
    <row r="758" spans="4:6" x14ac:dyDescent="0.25">
      <c r="D758" s="26"/>
      <c r="E758" s="5" t="str">
        <f t="shared" si="22"/>
        <v/>
      </c>
      <c r="F758" s="5" t="str">
        <f t="shared" si="23"/>
        <v/>
      </c>
    </row>
    <row r="759" spans="4:6" x14ac:dyDescent="0.25">
      <c r="D759" s="26"/>
      <c r="E759" s="5" t="str">
        <f t="shared" si="22"/>
        <v/>
      </c>
      <c r="F759" s="5" t="str">
        <f t="shared" si="23"/>
        <v/>
      </c>
    </row>
    <row r="760" spans="4:6" x14ac:dyDescent="0.25">
      <c r="D760" s="26"/>
      <c r="E760" s="5" t="str">
        <f t="shared" si="22"/>
        <v/>
      </c>
      <c r="F760" s="5" t="str">
        <f t="shared" si="23"/>
        <v/>
      </c>
    </row>
    <row r="761" spans="4:6" x14ac:dyDescent="0.25">
      <c r="D761" s="26"/>
      <c r="E761" s="5" t="str">
        <f t="shared" si="22"/>
        <v/>
      </c>
      <c r="F761" s="5" t="str">
        <f t="shared" si="23"/>
        <v/>
      </c>
    </row>
    <row r="762" spans="4:6" x14ac:dyDescent="0.25">
      <c r="D762" s="26"/>
      <c r="E762" s="5" t="str">
        <f t="shared" si="22"/>
        <v/>
      </c>
      <c r="F762" s="5" t="str">
        <f t="shared" si="23"/>
        <v/>
      </c>
    </row>
    <row r="763" spans="4:6" x14ac:dyDescent="0.25">
      <c r="D763" s="26"/>
      <c r="E763" s="5" t="str">
        <f t="shared" si="22"/>
        <v/>
      </c>
      <c r="F763" s="5" t="str">
        <f t="shared" si="23"/>
        <v/>
      </c>
    </row>
    <row r="764" spans="4:6" x14ac:dyDescent="0.25">
      <c r="D764" s="26"/>
      <c r="E764" s="5" t="str">
        <f t="shared" si="22"/>
        <v/>
      </c>
      <c r="F764" s="5" t="str">
        <f t="shared" si="23"/>
        <v/>
      </c>
    </row>
    <row r="765" spans="4:6" x14ac:dyDescent="0.25">
      <c r="D765" s="26"/>
      <c r="E765" s="5" t="str">
        <f t="shared" si="22"/>
        <v/>
      </c>
      <c r="F765" s="5" t="str">
        <f t="shared" si="23"/>
        <v/>
      </c>
    </row>
    <row r="766" spans="4:6" x14ac:dyDescent="0.25">
      <c r="D766" s="26"/>
      <c r="E766" s="5" t="str">
        <f t="shared" si="22"/>
        <v/>
      </c>
      <c r="F766" s="5" t="str">
        <f t="shared" si="23"/>
        <v/>
      </c>
    </row>
    <row r="767" spans="4:6" x14ac:dyDescent="0.25">
      <c r="D767" s="26"/>
      <c r="E767" s="5" t="str">
        <f t="shared" ref="E767:E830" si="24">IFERROR(D767/C767,"")</f>
        <v/>
      </c>
      <c r="F767" s="5" t="str">
        <f t="shared" si="23"/>
        <v/>
      </c>
    </row>
    <row r="768" spans="4:6" x14ac:dyDescent="0.25">
      <c r="D768" s="26"/>
      <c r="E768" s="5" t="str">
        <f t="shared" si="24"/>
        <v/>
      </c>
      <c r="F768" s="5" t="str">
        <f t="shared" si="23"/>
        <v/>
      </c>
    </row>
    <row r="769" spans="4:6" x14ac:dyDescent="0.25">
      <c r="D769" s="26"/>
      <c r="E769" s="5" t="str">
        <f t="shared" si="24"/>
        <v/>
      </c>
      <c r="F769" s="5" t="str">
        <f t="shared" si="23"/>
        <v/>
      </c>
    </row>
    <row r="770" spans="4:6" x14ac:dyDescent="0.25">
      <c r="D770" s="26"/>
      <c r="E770" s="5" t="str">
        <f t="shared" si="24"/>
        <v/>
      </c>
      <c r="F770" s="5" t="str">
        <f t="shared" si="23"/>
        <v/>
      </c>
    </row>
    <row r="771" spans="4:6" x14ac:dyDescent="0.25">
      <c r="D771" s="26"/>
      <c r="E771" s="5" t="str">
        <f t="shared" si="24"/>
        <v/>
      </c>
      <c r="F771" s="5" t="str">
        <f t="shared" ref="F771:F834" si="25">IFERROR(SUMIF(B:B,B771,D:D)/SUMIF(B:B,B771,C:C),"")</f>
        <v/>
      </c>
    </row>
    <row r="772" spans="4:6" x14ac:dyDescent="0.25">
      <c r="D772" s="26"/>
      <c r="E772" s="5" t="str">
        <f t="shared" si="24"/>
        <v/>
      </c>
      <c r="F772" s="5" t="str">
        <f t="shared" si="25"/>
        <v/>
      </c>
    </row>
    <row r="773" spans="4:6" x14ac:dyDescent="0.25">
      <c r="D773" s="26"/>
      <c r="E773" s="5" t="str">
        <f t="shared" si="24"/>
        <v/>
      </c>
      <c r="F773" s="5" t="str">
        <f t="shared" si="25"/>
        <v/>
      </c>
    </row>
    <row r="774" spans="4:6" x14ac:dyDescent="0.25">
      <c r="D774" s="26"/>
      <c r="E774" s="5" t="str">
        <f t="shared" si="24"/>
        <v/>
      </c>
      <c r="F774" s="5" t="str">
        <f t="shared" si="25"/>
        <v/>
      </c>
    </row>
    <row r="775" spans="4:6" x14ac:dyDescent="0.25">
      <c r="D775" s="26"/>
      <c r="E775" s="5" t="str">
        <f t="shared" si="24"/>
        <v/>
      </c>
      <c r="F775" s="5" t="str">
        <f t="shared" si="25"/>
        <v/>
      </c>
    </row>
    <row r="776" spans="4:6" x14ac:dyDescent="0.25">
      <c r="D776" s="26"/>
      <c r="E776" s="5" t="str">
        <f t="shared" si="24"/>
        <v/>
      </c>
      <c r="F776" s="5" t="str">
        <f t="shared" si="25"/>
        <v/>
      </c>
    </row>
    <row r="777" spans="4:6" x14ac:dyDescent="0.25">
      <c r="D777" s="26"/>
      <c r="E777" s="5" t="str">
        <f t="shared" si="24"/>
        <v/>
      </c>
      <c r="F777" s="5" t="str">
        <f t="shared" si="25"/>
        <v/>
      </c>
    </row>
    <row r="778" spans="4:6" x14ac:dyDescent="0.25">
      <c r="D778" s="26"/>
      <c r="E778" s="5" t="str">
        <f t="shared" si="24"/>
        <v/>
      </c>
      <c r="F778" s="5" t="str">
        <f t="shared" si="25"/>
        <v/>
      </c>
    </row>
    <row r="779" spans="4:6" x14ac:dyDescent="0.25">
      <c r="D779" s="26"/>
      <c r="E779" s="5" t="str">
        <f t="shared" si="24"/>
        <v/>
      </c>
      <c r="F779" s="5" t="str">
        <f t="shared" si="25"/>
        <v/>
      </c>
    </row>
    <row r="780" spans="4:6" x14ac:dyDescent="0.25">
      <c r="D780" s="26"/>
      <c r="E780" s="5" t="str">
        <f t="shared" si="24"/>
        <v/>
      </c>
      <c r="F780" s="5" t="str">
        <f t="shared" si="25"/>
        <v/>
      </c>
    </row>
    <row r="781" spans="4:6" x14ac:dyDescent="0.25">
      <c r="D781" s="26"/>
      <c r="E781" s="5" t="str">
        <f t="shared" si="24"/>
        <v/>
      </c>
      <c r="F781" s="5" t="str">
        <f t="shared" si="25"/>
        <v/>
      </c>
    </row>
    <row r="782" spans="4:6" x14ac:dyDescent="0.25">
      <c r="D782" s="26"/>
      <c r="E782" s="5" t="str">
        <f t="shared" si="24"/>
        <v/>
      </c>
      <c r="F782" s="5" t="str">
        <f t="shared" si="25"/>
        <v/>
      </c>
    </row>
    <row r="783" spans="4:6" x14ac:dyDescent="0.25">
      <c r="D783" s="26"/>
      <c r="E783" s="5" t="str">
        <f t="shared" si="24"/>
        <v/>
      </c>
      <c r="F783" s="5" t="str">
        <f t="shared" si="25"/>
        <v/>
      </c>
    </row>
    <row r="784" spans="4:6" x14ac:dyDescent="0.25">
      <c r="D784" s="26"/>
      <c r="E784" s="5" t="str">
        <f t="shared" si="24"/>
        <v/>
      </c>
      <c r="F784" s="5" t="str">
        <f t="shared" si="25"/>
        <v/>
      </c>
    </row>
    <row r="785" spans="4:6" x14ac:dyDescent="0.25">
      <c r="D785" s="26"/>
      <c r="E785" s="5" t="str">
        <f t="shared" si="24"/>
        <v/>
      </c>
      <c r="F785" s="5" t="str">
        <f t="shared" si="25"/>
        <v/>
      </c>
    </row>
    <row r="786" spans="4:6" x14ac:dyDescent="0.25">
      <c r="D786" s="26"/>
      <c r="E786" s="5" t="str">
        <f t="shared" si="24"/>
        <v/>
      </c>
      <c r="F786" s="5" t="str">
        <f t="shared" si="25"/>
        <v/>
      </c>
    </row>
    <row r="787" spans="4:6" x14ac:dyDescent="0.25">
      <c r="D787" s="26"/>
      <c r="E787" s="5" t="str">
        <f t="shared" si="24"/>
        <v/>
      </c>
      <c r="F787" s="5" t="str">
        <f t="shared" si="25"/>
        <v/>
      </c>
    </row>
    <row r="788" spans="4:6" x14ac:dyDescent="0.25">
      <c r="D788" s="26"/>
      <c r="E788" s="5" t="str">
        <f t="shared" si="24"/>
        <v/>
      </c>
      <c r="F788" s="5" t="str">
        <f t="shared" si="25"/>
        <v/>
      </c>
    </row>
    <row r="789" spans="4:6" x14ac:dyDescent="0.25">
      <c r="D789" s="26"/>
      <c r="E789" s="5" t="str">
        <f t="shared" si="24"/>
        <v/>
      </c>
      <c r="F789" s="5" t="str">
        <f t="shared" si="25"/>
        <v/>
      </c>
    </row>
    <row r="790" spans="4:6" x14ac:dyDescent="0.25">
      <c r="D790" s="26"/>
      <c r="E790" s="5" t="str">
        <f t="shared" si="24"/>
        <v/>
      </c>
      <c r="F790" s="5" t="str">
        <f t="shared" si="25"/>
        <v/>
      </c>
    </row>
    <row r="791" spans="4:6" x14ac:dyDescent="0.25">
      <c r="D791" s="26"/>
      <c r="E791" s="5" t="str">
        <f t="shared" si="24"/>
        <v/>
      </c>
      <c r="F791" s="5" t="str">
        <f t="shared" si="25"/>
        <v/>
      </c>
    </row>
    <row r="792" spans="4:6" x14ac:dyDescent="0.25">
      <c r="D792" s="26"/>
      <c r="E792" s="5" t="str">
        <f t="shared" si="24"/>
        <v/>
      </c>
      <c r="F792" s="5" t="str">
        <f t="shared" si="25"/>
        <v/>
      </c>
    </row>
    <row r="793" spans="4:6" x14ac:dyDescent="0.25">
      <c r="D793" s="26"/>
      <c r="E793" s="5" t="str">
        <f t="shared" si="24"/>
        <v/>
      </c>
      <c r="F793" s="5" t="str">
        <f t="shared" si="25"/>
        <v/>
      </c>
    </row>
    <row r="794" spans="4:6" x14ac:dyDescent="0.25">
      <c r="D794" s="26"/>
      <c r="E794" s="5" t="str">
        <f t="shared" si="24"/>
        <v/>
      </c>
      <c r="F794" s="5" t="str">
        <f t="shared" si="25"/>
        <v/>
      </c>
    </row>
    <row r="795" spans="4:6" x14ac:dyDescent="0.25">
      <c r="D795" s="26"/>
      <c r="E795" s="5" t="str">
        <f t="shared" si="24"/>
        <v/>
      </c>
      <c r="F795" s="5" t="str">
        <f t="shared" si="25"/>
        <v/>
      </c>
    </row>
    <row r="796" spans="4:6" x14ac:dyDescent="0.25">
      <c r="D796" s="26"/>
      <c r="E796" s="5" t="str">
        <f t="shared" si="24"/>
        <v/>
      </c>
      <c r="F796" s="5" t="str">
        <f t="shared" si="25"/>
        <v/>
      </c>
    </row>
    <row r="797" spans="4:6" x14ac:dyDescent="0.25">
      <c r="D797" s="26"/>
      <c r="E797" s="5" t="str">
        <f t="shared" si="24"/>
        <v/>
      </c>
      <c r="F797" s="5" t="str">
        <f t="shared" si="25"/>
        <v/>
      </c>
    </row>
    <row r="798" spans="4:6" x14ac:dyDescent="0.25">
      <c r="D798" s="26"/>
      <c r="E798" s="5" t="str">
        <f t="shared" si="24"/>
        <v/>
      </c>
      <c r="F798" s="5" t="str">
        <f t="shared" si="25"/>
        <v/>
      </c>
    </row>
    <row r="799" spans="4:6" x14ac:dyDescent="0.25">
      <c r="D799" s="26"/>
      <c r="E799" s="5" t="str">
        <f t="shared" si="24"/>
        <v/>
      </c>
      <c r="F799" s="5" t="str">
        <f t="shared" si="25"/>
        <v/>
      </c>
    </row>
    <row r="800" spans="4:6" x14ac:dyDescent="0.25">
      <c r="D800" s="26"/>
      <c r="E800" s="5" t="str">
        <f t="shared" si="24"/>
        <v/>
      </c>
      <c r="F800" s="5" t="str">
        <f t="shared" si="25"/>
        <v/>
      </c>
    </row>
    <row r="801" spans="4:6" x14ac:dyDescent="0.25">
      <c r="D801" s="26"/>
      <c r="E801" s="5" t="str">
        <f t="shared" si="24"/>
        <v/>
      </c>
      <c r="F801" s="5" t="str">
        <f t="shared" si="25"/>
        <v/>
      </c>
    </row>
    <row r="802" spans="4:6" x14ac:dyDescent="0.25">
      <c r="D802" s="26"/>
      <c r="E802" s="5" t="str">
        <f t="shared" si="24"/>
        <v/>
      </c>
      <c r="F802" s="5" t="str">
        <f t="shared" si="25"/>
        <v/>
      </c>
    </row>
    <row r="803" spans="4:6" x14ac:dyDescent="0.25">
      <c r="D803" s="26"/>
      <c r="E803" s="5" t="str">
        <f t="shared" si="24"/>
        <v/>
      </c>
      <c r="F803" s="5" t="str">
        <f t="shared" si="25"/>
        <v/>
      </c>
    </row>
    <row r="804" spans="4:6" x14ac:dyDescent="0.25">
      <c r="D804" s="26"/>
      <c r="E804" s="5" t="str">
        <f t="shared" si="24"/>
        <v/>
      </c>
      <c r="F804" s="5" t="str">
        <f t="shared" si="25"/>
        <v/>
      </c>
    </row>
    <row r="805" spans="4:6" x14ac:dyDescent="0.25">
      <c r="D805" s="26"/>
      <c r="E805" s="5" t="str">
        <f t="shared" si="24"/>
        <v/>
      </c>
      <c r="F805" s="5" t="str">
        <f t="shared" si="25"/>
        <v/>
      </c>
    </row>
    <row r="806" spans="4:6" x14ac:dyDescent="0.25">
      <c r="D806" s="26"/>
      <c r="E806" s="5" t="str">
        <f t="shared" si="24"/>
        <v/>
      </c>
      <c r="F806" s="5" t="str">
        <f t="shared" si="25"/>
        <v/>
      </c>
    </row>
    <row r="807" spans="4:6" x14ac:dyDescent="0.25">
      <c r="D807" s="26"/>
      <c r="E807" s="5" t="str">
        <f t="shared" si="24"/>
        <v/>
      </c>
      <c r="F807" s="5" t="str">
        <f t="shared" si="25"/>
        <v/>
      </c>
    </row>
    <row r="808" spans="4:6" x14ac:dyDescent="0.25">
      <c r="D808" s="26"/>
      <c r="E808" s="5" t="str">
        <f t="shared" si="24"/>
        <v/>
      </c>
      <c r="F808" s="5" t="str">
        <f t="shared" si="25"/>
        <v/>
      </c>
    </row>
    <row r="809" spans="4:6" x14ac:dyDescent="0.25">
      <c r="D809" s="26"/>
      <c r="E809" s="5" t="str">
        <f t="shared" si="24"/>
        <v/>
      </c>
      <c r="F809" s="5" t="str">
        <f t="shared" si="25"/>
        <v/>
      </c>
    </row>
    <row r="810" spans="4:6" x14ac:dyDescent="0.25">
      <c r="D810" s="26"/>
      <c r="E810" s="5" t="str">
        <f t="shared" si="24"/>
        <v/>
      </c>
      <c r="F810" s="5" t="str">
        <f t="shared" si="25"/>
        <v/>
      </c>
    </row>
    <row r="811" spans="4:6" x14ac:dyDescent="0.25">
      <c r="D811" s="26"/>
      <c r="E811" s="5" t="str">
        <f t="shared" si="24"/>
        <v/>
      </c>
      <c r="F811" s="5" t="str">
        <f t="shared" si="25"/>
        <v/>
      </c>
    </row>
    <row r="812" spans="4:6" x14ac:dyDescent="0.25">
      <c r="D812" s="26"/>
      <c r="E812" s="5" t="str">
        <f t="shared" si="24"/>
        <v/>
      </c>
      <c r="F812" s="5" t="str">
        <f t="shared" si="25"/>
        <v/>
      </c>
    </row>
    <row r="813" spans="4:6" x14ac:dyDescent="0.25">
      <c r="D813" s="26"/>
      <c r="E813" s="5" t="str">
        <f t="shared" si="24"/>
        <v/>
      </c>
      <c r="F813" s="5" t="str">
        <f t="shared" si="25"/>
        <v/>
      </c>
    </row>
    <row r="814" spans="4:6" x14ac:dyDescent="0.25">
      <c r="D814" s="26"/>
      <c r="E814" s="5" t="str">
        <f t="shared" si="24"/>
        <v/>
      </c>
      <c r="F814" s="5" t="str">
        <f t="shared" si="25"/>
        <v/>
      </c>
    </row>
    <row r="815" spans="4:6" x14ac:dyDescent="0.25">
      <c r="D815" s="26"/>
      <c r="E815" s="5" t="str">
        <f t="shared" si="24"/>
        <v/>
      </c>
      <c r="F815" s="5" t="str">
        <f t="shared" si="25"/>
        <v/>
      </c>
    </row>
    <row r="816" spans="4:6" x14ac:dyDescent="0.25">
      <c r="D816" s="26"/>
      <c r="E816" s="5" t="str">
        <f t="shared" si="24"/>
        <v/>
      </c>
      <c r="F816" s="5" t="str">
        <f t="shared" si="25"/>
        <v/>
      </c>
    </row>
    <row r="817" spans="4:6" x14ac:dyDescent="0.25">
      <c r="D817" s="26"/>
      <c r="E817" s="5" t="str">
        <f t="shared" si="24"/>
        <v/>
      </c>
      <c r="F817" s="5" t="str">
        <f t="shared" si="25"/>
        <v/>
      </c>
    </row>
    <row r="818" spans="4:6" x14ac:dyDescent="0.25">
      <c r="D818" s="26"/>
      <c r="E818" s="5" t="str">
        <f t="shared" si="24"/>
        <v/>
      </c>
      <c r="F818" s="5" t="str">
        <f t="shared" si="25"/>
        <v/>
      </c>
    </row>
    <row r="819" spans="4:6" x14ac:dyDescent="0.25">
      <c r="D819" s="26"/>
      <c r="E819" s="5" t="str">
        <f t="shared" si="24"/>
        <v/>
      </c>
      <c r="F819" s="5" t="str">
        <f t="shared" si="25"/>
        <v/>
      </c>
    </row>
    <row r="820" spans="4:6" x14ac:dyDescent="0.25">
      <c r="D820" s="26"/>
      <c r="E820" s="5" t="str">
        <f t="shared" si="24"/>
        <v/>
      </c>
      <c r="F820" s="5" t="str">
        <f t="shared" si="25"/>
        <v/>
      </c>
    </row>
    <row r="821" spans="4:6" x14ac:dyDescent="0.25">
      <c r="D821" s="26"/>
      <c r="E821" s="5" t="str">
        <f t="shared" si="24"/>
        <v/>
      </c>
      <c r="F821" s="5" t="str">
        <f t="shared" si="25"/>
        <v/>
      </c>
    </row>
    <row r="822" spans="4:6" x14ac:dyDescent="0.25">
      <c r="D822" s="26"/>
      <c r="E822" s="5" t="str">
        <f t="shared" si="24"/>
        <v/>
      </c>
      <c r="F822" s="5" t="str">
        <f t="shared" si="25"/>
        <v/>
      </c>
    </row>
    <row r="823" spans="4:6" x14ac:dyDescent="0.25">
      <c r="D823" s="26"/>
      <c r="E823" s="5" t="str">
        <f t="shared" si="24"/>
        <v/>
      </c>
      <c r="F823" s="5" t="str">
        <f t="shared" si="25"/>
        <v/>
      </c>
    </row>
    <row r="824" spans="4:6" x14ac:dyDescent="0.25">
      <c r="D824" s="26"/>
      <c r="E824" s="5" t="str">
        <f t="shared" si="24"/>
        <v/>
      </c>
      <c r="F824" s="5" t="str">
        <f t="shared" si="25"/>
        <v/>
      </c>
    </row>
    <row r="825" spans="4:6" x14ac:dyDescent="0.25">
      <c r="D825" s="26"/>
      <c r="E825" s="5" t="str">
        <f t="shared" si="24"/>
        <v/>
      </c>
      <c r="F825" s="5" t="str">
        <f t="shared" si="25"/>
        <v/>
      </c>
    </row>
    <row r="826" spans="4:6" x14ac:dyDescent="0.25">
      <c r="D826" s="26"/>
      <c r="E826" s="5" t="str">
        <f t="shared" si="24"/>
        <v/>
      </c>
      <c r="F826" s="5" t="str">
        <f t="shared" si="25"/>
        <v/>
      </c>
    </row>
    <row r="827" spans="4:6" x14ac:dyDescent="0.25">
      <c r="D827" s="26"/>
      <c r="E827" s="5" t="str">
        <f t="shared" si="24"/>
        <v/>
      </c>
      <c r="F827" s="5" t="str">
        <f t="shared" si="25"/>
        <v/>
      </c>
    </row>
    <row r="828" spans="4:6" x14ac:dyDescent="0.25">
      <c r="D828" s="26"/>
      <c r="E828" s="5" t="str">
        <f t="shared" si="24"/>
        <v/>
      </c>
      <c r="F828" s="5" t="str">
        <f t="shared" si="25"/>
        <v/>
      </c>
    </row>
    <row r="829" spans="4:6" x14ac:dyDescent="0.25">
      <c r="D829" s="26"/>
      <c r="E829" s="5" t="str">
        <f t="shared" si="24"/>
        <v/>
      </c>
      <c r="F829" s="5" t="str">
        <f t="shared" si="25"/>
        <v/>
      </c>
    </row>
    <row r="830" spans="4:6" x14ac:dyDescent="0.25">
      <c r="D830" s="26"/>
      <c r="E830" s="5" t="str">
        <f t="shared" si="24"/>
        <v/>
      </c>
      <c r="F830" s="5" t="str">
        <f t="shared" si="25"/>
        <v/>
      </c>
    </row>
    <row r="831" spans="4:6" x14ac:dyDescent="0.25">
      <c r="D831" s="26"/>
      <c r="E831" s="5" t="str">
        <f t="shared" ref="E831:E894" si="26">IFERROR(D831/C831,"")</f>
        <v/>
      </c>
      <c r="F831" s="5" t="str">
        <f t="shared" si="25"/>
        <v/>
      </c>
    </row>
    <row r="832" spans="4:6" x14ac:dyDescent="0.25">
      <c r="D832" s="26"/>
      <c r="E832" s="5" t="str">
        <f t="shared" si="26"/>
        <v/>
      </c>
      <c r="F832" s="5" t="str">
        <f t="shared" si="25"/>
        <v/>
      </c>
    </row>
    <row r="833" spans="4:6" x14ac:dyDescent="0.25">
      <c r="D833" s="26"/>
      <c r="E833" s="5" t="str">
        <f t="shared" si="26"/>
        <v/>
      </c>
      <c r="F833" s="5" t="str">
        <f t="shared" si="25"/>
        <v/>
      </c>
    </row>
    <row r="834" spans="4:6" x14ac:dyDescent="0.25">
      <c r="D834" s="26"/>
      <c r="E834" s="5" t="str">
        <f t="shared" si="26"/>
        <v/>
      </c>
      <c r="F834" s="5" t="str">
        <f t="shared" si="25"/>
        <v/>
      </c>
    </row>
    <row r="835" spans="4:6" x14ac:dyDescent="0.25">
      <c r="D835" s="26"/>
      <c r="E835" s="5" t="str">
        <f t="shared" si="26"/>
        <v/>
      </c>
      <c r="F835" s="5" t="str">
        <f t="shared" ref="F835:F898" si="27">IFERROR(SUMIF(B:B,B835,D:D)/SUMIF(B:B,B835,C:C),"")</f>
        <v/>
      </c>
    </row>
    <row r="836" spans="4:6" x14ac:dyDescent="0.25">
      <c r="D836" s="26"/>
      <c r="E836" s="5" t="str">
        <f t="shared" si="26"/>
        <v/>
      </c>
      <c r="F836" s="5" t="str">
        <f t="shared" si="27"/>
        <v/>
      </c>
    </row>
    <row r="837" spans="4:6" x14ac:dyDescent="0.25">
      <c r="D837" s="26"/>
      <c r="E837" s="5" t="str">
        <f t="shared" si="26"/>
        <v/>
      </c>
      <c r="F837" s="5" t="str">
        <f t="shared" si="27"/>
        <v/>
      </c>
    </row>
    <row r="838" spans="4:6" x14ac:dyDescent="0.25">
      <c r="D838" s="26"/>
      <c r="E838" s="5" t="str">
        <f t="shared" si="26"/>
        <v/>
      </c>
      <c r="F838" s="5" t="str">
        <f t="shared" si="27"/>
        <v/>
      </c>
    </row>
    <row r="839" spans="4:6" x14ac:dyDescent="0.25">
      <c r="D839" s="26"/>
      <c r="E839" s="5" t="str">
        <f t="shared" si="26"/>
        <v/>
      </c>
      <c r="F839" s="5" t="str">
        <f t="shared" si="27"/>
        <v/>
      </c>
    </row>
    <row r="840" spans="4:6" x14ac:dyDescent="0.25">
      <c r="D840" s="26"/>
      <c r="E840" s="5" t="str">
        <f t="shared" si="26"/>
        <v/>
      </c>
      <c r="F840" s="5" t="str">
        <f t="shared" si="27"/>
        <v/>
      </c>
    </row>
    <row r="841" spans="4:6" x14ac:dyDescent="0.25">
      <c r="D841" s="26"/>
      <c r="E841" s="5" t="str">
        <f t="shared" si="26"/>
        <v/>
      </c>
      <c r="F841" s="5" t="str">
        <f t="shared" si="27"/>
        <v/>
      </c>
    </row>
    <row r="842" spans="4:6" x14ac:dyDescent="0.25">
      <c r="D842" s="26"/>
      <c r="E842" s="5" t="str">
        <f t="shared" si="26"/>
        <v/>
      </c>
      <c r="F842" s="5" t="str">
        <f t="shared" si="27"/>
        <v/>
      </c>
    </row>
    <row r="843" spans="4:6" x14ac:dyDescent="0.25">
      <c r="D843" s="26"/>
      <c r="E843" s="5" t="str">
        <f t="shared" si="26"/>
        <v/>
      </c>
      <c r="F843" s="5" t="str">
        <f t="shared" si="27"/>
        <v/>
      </c>
    </row>
    <row r="844" spans="4:6" x14ac:dyDescent="0.25">
      <c r="D844" s="26"/>
      <c r="E844" s="5" t="str">
        <f t="shared" si="26"/>
        <v/>
      </c>
      <c r="F844" s="5" t="str">
        <f t="shared" si="27"/>
        <v/>
      </c>
    </row>
    <row r="845" spans="4:6" x14ac:dyDescent="0.25">
      <c r="D845" s="26"/>
      <c r="E845" s="5" t="str">
        <f t="shared" si="26"/>
        <v/>
      </c>
      <c r="F845" s="5" t="str">
        <f t="shared" si="27"/>
        <v/>
      </c>
    </row>
    <row r="846" spans="4:6" x14ac:dyDescent="0.25">
      <c r="D846" s="26"/>
      <c r="E846" s="5" t="str">
        <f t="shared" si="26"/>
        <v/>
      </c>
      <c r="F846" s="5" t="str">
        <f t="shared" si="27"/>
        <v/>
      </c>
    </row>
    <row r="847" spans="4:6" x14ac:dyDescent="0.25">
      <c r="D847" s="26"/>
      <c r="E847" s="5" t="str">
        <f t="shared" si="26"/>
        <v/>
      </c>
      <c r="F847" s="5" t="str">
        <f t="shared" si="27"/>
        <v/>
      </c>
    </row>
    <row r="848" spans="4:6" x14ac:dyDescent="0.25">
      <c r="D848" s="26"/>
      <c r="E848" s="5" t="str">
        <f t="shared" si="26"/>
        <v/>
      </c>
      <c r="F848" s="5" t="str">
        <f t="shared" si="27"/>
        <v/>
      </c>
    </row>
    <row r="849" spans="4:6" x14ac:dyDescent="0.25">
      <c r="D849" s="26"/>
      <c r="E849" s="5" t="str">
        <f t="shared" si="26"/>
        <v/>
      </c>
      <c r="F849" s="5" t="str">
        <f t="shared" si="27"/>
        <v/>
      </c>
    </row>
    <row r="850" spans="4:6" x14ac:dyDescent="0.25">
      <c r="D850" s="26"/>
      <c r="E850" s="5" t="str">
        <f t="shared" si="26"/>
        <v/>
      </c>
      <c r="F850" s="5" t="str">
        <f t="shared" si="27"/>
        <v/>
      </c>
    </row>
    <row r="851" spans="4:6" x14ac:dyDescent="0.25">
      <c r="D851" s="26"/>
      <c r="E851" s="5" t="str">
        <f t="shared" si="26"/>
        <v/>
      </c>
      <c r="F851" s="5" t="str">
        <f t="shared" si="27"/>
        <v/>
      </c>
    </row>
    <row r="852" spans="4:6" x14ac:dyDescent="0.25">
      <c r="D852" s="26"/>
      <c r="E852" s="5" t="str">
        <f t="shared" si="26"/>
        <v/>
      </c>
      <c r="F852" s="5" t="str">
        <f t="shared" si="27"/>
        <v/>
      </c>
    </row>
    <row r="853" spans="4:6" x14ac:dyDescent="0.25">
      <c r="D853" s="26"/>
      <c r="E853" s="5" t="str">
        <f t="shared" si="26"/>
        <v/>
      </c>
      <c r="F853" s="5" t="str">
        <f t="shared" si="27"/>
        <v/>
      </c>
    </row>
    <row r="854" spans="4:6" x14ac:dyDescent="0.25">
      <c r="D854" s="26"/>
      <c r="E854" s="5" t="str">
        <f t="shared" si="26"/>
        <v/>
      </c>
      <c r="F854" s="5" t="str">
        <f t="shared" si="27"/>
        <v/>
      </c>
    </row>
    <row r="855" spans="4:6" x14ac:dyDescent="0.25">
      <c r="D855" s="26"/>
      <c r="E855" s="5" t="str">
        <f t="shared" si="26"/>
        <v/>
      </c>
      <c r="F855" s="5" t="str">
        <f t="shared" si="27"/>
        <v/>
      </c>
    </row>
    <row r="856" spans="4:6" x14ac:dyDescent="0.25">
      <c r="D856" s="26"/>
      <c r="E856" s="5" t="str">
        <f t="shared" si="26"/>
        <v/>
      </c>
      <c r="F856" s="5" t="str">
        <f t="shared" si="27"/>
        <v/>
      </c>
    </row>
    <row r="857" spans="4:6" x14ac:dyDescent="0.25">
      <c r="D857" s="26"/>
      <c r="E857" s="5" t="str">
        <f t="shared" si="26"/>
        <v/>
      </c>
      <c r="F857" s="5" t="str">
        <f t="shared" si="27"/>
        <v/>
      </c>
    </row>
    <row r="858" spans="4:6" x14ac:dyDescent="0.25">
      <c r="D858" s="26"/>
      <c r="E858" s="5" t="str">
        <f t="shared" si="26"/>
        <v/>
      </c>
      <c r="F858" s="5" t="str">
        <f t="shared" si="27"/>
        <v/>
      </c>
    </row>
    <row r="859" spans="4:6" x14ac:dyDescent="0.25">
      <c r="D859" s="26"/>
      <c r="E859" s="5" t="str">
        <f t="shared" si="26"/>
        <v/>
      </c>
      <c r="F859" s="5" t="str">
        <f t="shared" si="27"/>
        <v/>
      </c>
    </row>
    <row r="860" spans="4:6" x14ac:dyDescent="0.25">
      <c r="D860" s="26"/>
      <c r="E860" s="5" t="str">
        <f t="shared" si="26"/>
        <v/>
      </c>
      <c r="F860" s="5" t="str">
        <f t="shared" si="27"/>
        <v/>
      </c>
    </row>
    <row r="861" spans="4:6" x14ac:dyDescent="0.25">
      <c r="D861" s="26"/>
      <c r="E861" s="5" t="str">
        <f t="shared" si="26"/>
        <v/>
      </c>
      <c r="F861" s="5" t="str">
        <f t="shared" si="27"/>
        <v/>
      </c>
    </row>
    <row r="862" spans="4:6" x14ac:dyDescent="0.25">
      <c r="D862" s="26"/>
      <c r="E862" s="5" t="str">
        <f t="shared" si="26"/>
        <v/>
      </c>
      <c r="F862" s="5" t="str">
        <f t="shared" si="27"/>
        <v/>
      </c>
    </row>
    <row r="863" spans="4:6" x14ac:dyDescent="0.25">
      <c r="D863" s="26"/>
      <c r="E863" s="5" t="str">
        <f t="shared" si="26"/>
        <v/>
      </c>
      <c r="F863" s="5" t="str">
        <f t="shared" si="27"/>
        <v/>
      </c>
    </row>
    <row r="864" spans="4:6" x14ac:dyDescent="0.25">
      <c r="D864" s="26"/>
      <c r="E864" s="5" t="str">
        <f t="shared" si="26"/>
        <v/>
      </c>
      <c r="F864" s="5" t="str">
        <f t="shared" si="27"/>
        <v/>
      </c>
    </row>
    <row r="865" spans="4:6" x14ac:dyDescent="0.25">
      <c r="D865" s="26"/>
      <c r="E865" s="5" t="str">
        <f t="shared" si="26"/>
        <v/>
      </c>
      <c r="F865" s="5" t="str">
        <f t="shared" si="27"/>
        <v/>
      </c>
    </row>
    <row r="866" spans="4:6" x14ac:dyDescent="0.25">
      <c r="D866" s="26"/>
      <c r="E866" s="5" t="str">
        <f t="shared" si="26"/>
        <v/>
      </c>
      <c r="F866" s="5" t="str">
        <f t="shared" si="27"/>
        <v/>
      </c>
    </row>
    <row r="867" spans="4:6" x14ac:dyDescent="0.25">
      <c r="D867" s="26"/>
      <c r="E867" s="5" t="str">
        <f t="shared" si="26"/>
        <v/>
      </c>
      <c r="F867" s="5" t="str">
        <f t="shared" si="27"/>
        <v/>
      </c>
    </row>
    <row r="868" spans="4:6" x14ac:dyDescent="0.25">
      <c r="D868" s="26"/>
      <c r="E868" s="5" t="str">
        <f t="shared" si="26"/>
        <v/>
      </c>
      <c r="F868" s="5" t="str">
        <f t="shared" si="27"/>
        <v/>
      </c>
    </row>
    <row r="869" spans="4:6" x14ac:dyDescent="0.25">
      <c r="D869" s="26"/>
      <c r="E869" s="5" t="str">
        <f t="shared" si="26"/>
        <v/>
      </c>
      <c r="F869" s="5" t="str">
        <f t="shared" si="27"/>
        <v/>
      </c>
    </row>
    <row r="870" spans="4:6" x14ac:dyDescent="0.25">
      <c r="D870" s="26"/>
      <c r="E870" s="5" t="str">
        <f t="shared" si="26"/>
        <v/>
      </c>
      <c r="F870" s="5" t="str">
        <f t="shared" si="27"/>
        <v/>
      </c>
    </row>
    <row r="871" spans="4:6" x14ac:dyDescent="0.25">
      <c r="D871" s="26"/>
      <c r="E871" s="5" t="str">
        <f t="shared" si="26"/>
        <v/>
      </c>
      <c r="F871" s="5" t="str">
        <f t="shared" si="27"/>
        <v/>
      </c>
    </row>
    <row r="872" spans="4:6" x14ac:dyDescent="0.25">
      <c r="D872" s="26"/>
      <c r="E872" s="5" t="str">
        <f t="shared" si="26"/>
        <v/>
      </c>
      <c r="F872" s="5" t="str">
        <f t="shared" si="27"/>
        <v/>
      </c>
    </row>
    <row r="873" spans="4:6" x14ac:dyDescent="0.25">
      <c r="D873" s="26"/>
      <c r="E873" s="5" t="str">
        <f t="shared" si="26"/>
        <v/>
      </c>
      <c r="F873" s="5" t="str">
        <f t="shared" si="27"/>
        <v/>
      </c>
    </row>
    <row r="874" spans="4:6" x14ac:dyDescent="0.25">
      <c r="D874" s="26"/>
      <c r="E874" s="5" t="str">
        <f t="shared" si="26"/>
        <v/>
      </c>
      <c r="F874" s="5" t="str">
        <f t="shared" si="27"/>
        <v/>
      </c>
    </row>
    <row r="875" spans="4:6" x14ac:dyDescent="0.25">
      <c r="D875" s="26"/>
      <c r="E875" s="5" t="str">
        <f t="shared" si="26"/>
        <v/>
      </c>
      <c r="F875" s="5" t="str">
        <f t="shared" si="27"/>
        <v/>
      </c>
    </row>
    <row r="876" spans="4:6" x14ac:dyDescent="0.25">
      <c r="D876" s="26"/>
      <c r="E876" s="5" t="str">
        <f t="shared" si="26"/>
        <v/>
      </c>
      <c r="F876" s="5" t="str">
        <f t="shared" si="27"/>
        <v/>
      </c>
    </row>
    <row r="877" spans="4:6" x14ac:dyDescent="0.25">
      <c r="D877" s="26"/>
      <c r="E877" s="5" t="str">
        <f t="shared" si="26"/>
        <v/>
      </c>
      <c r="F877" s="5" t="str">
        <f t="shared" si="27"/>
        <v/>
      </c>
    </row>
    <row r="878" spans="4:6" x14ac:dyDescent="0.25">
      <c r="D878" s="26"/>
      <c r="E878" s="5" t="str">
        <f t="shared" si="26"/>
        <v/>
      </c>
      <c r="F878" s="5" t="str">
        <f t="shared" si="27"/>
        <v/>
      </c>
    </row>
    <row r="879" spans="4:6" x14ac:dyDescent="0.25">
      <c r="D879" s="26"/>
      <c r="E879" s="5" t="str">
        <f t="shared" si="26"/>
        <v/>
      </c>
      <c r="F879" s="5" t="str">
        <f t="shared" si="27"/>
        <v/>
      </c>
    </row>
    <row r="880" spans="4:6" x14ac:dyDescent="0.25">
      <c r="D880" s="26"/>
      <c r="E880" s="5" t="str">
        <f t="shared" si="26"/>
        <v/>
      </c>
      <c r="F880" s="5" t="str">
        <f t="shared" si="27"/>
        <v/>
      </c>
    </row>
    <row r="881" spans="4:6" x14ac:dyDescent="0.25">
      <c r="D881" s="26"/>
      <c r="E881" s="5" t="str">
        <f t="shared" si="26"/>
        <v/>
      </c>
      <c r="F881" s="5" t="str">
        <f t="shared" si="27"/>
        <v/>
      </c>
    </row>
    <row r="882" spans="4:6" x14ac:dyDescent="0.25">
      <c r="D882" s="26"/>
      <c r="E882" s="5" t="str">
        <f t="shared" si="26"/>
        <v/>
      </c>
      <c r="F882" s="5" t="str">
        <f t="shared" si="27"/>
        <v/>
      </c>
    </row>
    <row r="883" spans="4:6" x14ac:dyDescent="0.25">
      <c r="D883" s="26"/>
      <c r="E883" s="5" t="str">
        <f t="shared" si="26"/>
        <v/>
      </c>
      <c r="F883" s="5" t="str">
        <f t="shared" si="27"/>
        <v/>
      </c>
    </row>
    <row r="884" spans="4:6" x14ac:dyDescent="0.25">
      <c r="D884" s="26"/>
      <c r="E884" s="5" t="str">
        <f t="shared" si="26"/>
        <v/>
      </c>
      <c r="F884" s="5" t="str">
        <f t="shared" si="27"/>
        <v/>
      </c>
    </row>
    <row r="885" spans="4:6" x14ac:dyDescent="0.25">
      <c r="D885" s="26"/>
      <c r="E885" s="5" t="str">
        <f t="shared" si="26"/>
        <v/>
      </c>
      <c r="F885" s="5" t="str">
        <f t="shared" si="27"/>
        <v/>
      </c>
    </row>
    <row r="886" spans="4:6" x14ac:dyDescent="0.25">
      <c r="D886" s="26"/>
      <c r="E886" s="5" t="str">
        <f t="shared" si="26"/>
        <v/>
      </c>
      <c r="F886" s="5" t="str">
        <f t="shared" si="27"/>
        <v/>
      </c>
    </row>
    <row r="887" spans="4:6" x14ac:dyDescent="0.25">
      <c r="D887" s="26"/>
      <c r="E887" s="5" t="str">
        <f t="shared" si="26"/>
        <v/>
      </c>
      <c r="F887" s="5" t="str">
        <f t="shared" si="27"/>
        <v/>
      </c>
    </row>
    <row r="888" spans="4:6" x14ac:dyDescent="0.25">
      <c r="D888" s="26"/>
      <c r="E888" s="5" t="str">
        <f t="shared" si="26"/>
        <v/>
      </c>
      <c r="F888" s="5" t="str">
        <f t="shared" si="27"/>
        <v/>
      </c>
    </row>
    <row r="889" spans="4:6" x14ac:dyDescent="0.25">
      <c r="D889" s="26"/>
      <c r="E889" s="5" t="str">
        <f t="shared" si="26"/>
        <v/>
      </c>
      <c r="F889" s="5" t="str">
        <f t="shared" si="27"/>
        <v/>
      </c>
    </row>
    <row r="890" spans="4:6" x14ac:dyDescent="0.25">
      <c r="D890" s="26"/>
      <c r="E890" s="5" t="str">
        <f t="shared" si="26"/>
        <v/>
      </c>
      <c r="F890" s="5" t="str">
        <f t="shared" si="27"/>
        <v/>
      </c>
    </row>
    <row r="891" spans="4:6" x14ac:dyDescent="0.25">
      <c r="D891" s="26"/>
      <c r="E891" s="5" t="str">
        <f t="shared" si="26"/>
        <v/>
      </c>
      <c r="F891" s="5" t="str">
        <f t="shared" si="27"/>
        <v/>
      </c>
    </row>
    <row r="892" spans="4:6" x14ac:dyDescent="0.25">
      <c r="D892" s="26"/>
      <c r="E892" s="5" t="str">
        <f t="shared" si="26"/>
        <v/>
      </c>
      <c r="F892" s="5" t="str">
        <f t="shared" si="27"/>
        <v/>
      </c>
    </row>
    <row r="893" spans="4:6" x14ac:dyDescent="0.25">
      <c r="D893" s="26"/>
      <c r="E893" s="5" t="str">
        <f t="shared" si="26"/>
        <v/>
      </c>
      <c r="F893" s="5" t="str">
        <f t="shared" si="27"/>
        <v/>
      </c>
    </row>
    <row r="894" spans="4:6" x14ac:dyDescent="0.25">
      <c r="D894" s="26"/>
      <c r="E894" s="5" t="str">
        <f t="shared" si="26"/>
        <v/>
      </c>
      <c r="F894" s="5" t="str">
        <f t="shared" si="27"/>
        <v/>
      </c>
    </row>
    <row r="895" spans="4:6" x14ac:dyDescent="0.25">
      <c r="D895" s="26"/>
      <c r="E895" s="5" t="str">
        <f t="shared" ref="E895:E958" si="28">IFERROR(D895/C895,"")</f>
        <v/>
      </c>
      <c r="F895" s="5" t="str">
        <f t="shared" si="27"/>
        <v/>
      </c>
    </row>
    <row r="896" spans="4:6" x14ac:dyDescent="0.25">
      <c r="D896" s="26"/>
      <c r="E896" s="5" t="str">
        <f t="shared" si="28"/>
        <v/>
      </c>
      <c r="F896" s="5" t="str">
        <f t="shared" si="27"/>
        <v/>
      </c>
    </row>
    <row r="897" spans="4:6" x14ac:dyDescent="0.25">
      <c r="D897" s="26"/>
      <c r="E897" s="5" t="str">
        <f t="shared" si="28"/>
        <v/>
      </c>
      <c r="F897" s="5" t="str">
        <f t="shared" si="27"/>
        <v/>
      </c>
    </row>
    <row r="898" spans="4:6" x14ac:dyDescent="0.25">
      <c r="D898" s="26"/>
      <c r="E898" s="5" t="str">
        <f t="shared" si="28"/>
        <v/>
      </c>
      <c r="F898" s="5" t="str">
        <f t="shared" si="27"/>
        <v/>
      </c>
    </row>
    <row r="899" spans="4:6" x14ac:dyDescent="0.25">
      <c r="D899" s="26"/>
      <c r="E899" s="5" t="str">
        <f t="shared" si="28"/>
        <v/>
      </c>
      <c r="F899" s="5" t="str">
        <f t="shared" ref="F899:F962" si="29">IFERROR(SUMIF(B:B,B899,D:D)/SUMIF(B:B,B899,C:C),"")</f>
        <v/>
      </c>
    </row>
    <row r="900" spans="4:6" x14ac:dyDescent="0.25">
      <c r="D900" s="26"/>
      <c r="E900" s="5" t="str">
        <f t="shared" si="28"/>
        <v/>
      </c>
      <c r="F900" s="5" t="str">
        <f t="shared" si="29"/>
        <v/>
      </c>
    </row>
    <row r="901" spans="4:6" x14ac:dyDescent="0.25">
      <c r="D901" s="26"/>
      <c r="E901" s="5" t="str">
        <f t="shared" si="28"/>
        <v/>
      </c>
      <c r="F901" s="5" t="str">
        <f t="shared" si="29"/>
        <v/>
      </c>
    </row>
    <row r="902" spans="4:6" x14ac:dyDescent="0.25">
      <c r="D902" s="26"/>
      <c r="E902" s="5" t="str">
        <f t="shared" si="28"/>
        <v/>
      </c>
      <c r="F902" s="5" t="str">
        <f t="shared" si="29"/>
        <v/>
      </c>
    </row>
    <row r="903" spans="4:6" x14ac:dyDescent="0.25">
      <c r="D903" s="26"/>
      <c r="E903" s="5" t="str">
        <f t="shared" si="28"/>
        <v/>
      </c>
      <c r="F903" s="5" t="str">
        <f t="shared" si="29"/>
        <v/>
      </c>
    </row>
    <row r="904" spans="4:6" x14ac:dyDescent="0.25">
      <c r="D904" s="26"/>
      <c r="E904" s="5" t="str">
        <f t="shared" si="28"/>
        <v/>
      </c>
      <c r="F904" s="5" t="str">
        <f t="shared" si="29"/>
        <v/>
      </c>
    </row>
    <row r="905" spans="4:6" x14ac:dyDescent="0.25">
      <c r="D905" s="26"/>
      <c r="E905" s="5" t="str">
        <f t="shared" si="28"/>
        <v/>
      </c>
      <c r="F905" s="5" t="str">
        <f t="shared" si="29"/>
        <v/>
      </c>
    </row>
    <row r="906" spans="4:6" x14ac:dyDescent="0.25">
      <c r="D906" s="26"/>
      <c r="E906" s="5" t="str">
        <f t="shared" si="28"/>
        <v/>
      </c>
      <c r="F906" s="5" t="str">
        <f t="shared" si="29"/>
        <v/>
      </c>
    </row>
    <row r="907" spans="4:6" x14ac:dyDescent="0.25">
      <c r="D907" s="26"/>
      <c r="E907" s="5" t="str">
        <f t="shared" si="28"/>
        <v/>
      </c>
      <c r="F907" s="5" t="str">
        <f t="shared" si="29"/>
        <v/>
      </c>
    </row>
    <row r="908" spans="4:6" x14ac:dyDescent="0.25">
      <c r="D908" s="26"/>
      <c r="E908" s="5" t="str">
        <f t="shared" si="28"/>
        <v/>
      </c>
      <c r="F908" s="5" t="str">
        <f t="shared" si="29"/>
        <v/>
      </c>
    </row>
    <row r="909" spans="4:6" x14ac:dyDescent="0.25">
      <c r="D909" s="26"/>
      <c r="E909" s="5" t="str">
        <f t="shared" si="28"/>
        <v/>
      </c>
      <c r="F909" s="5" t="str">
        <f t="shared" si="29"/>
        <v/>
      </c>
    </row>
    <row r="910" spans="4:6" x14ac:dyDescent="0.25">
      <c r="D910" s="26"/>
      <c r="E910" s="5" t="str">
        <f t="shared" si="28"/>
        <v/>
      </c>
      <c r="F910" s="5" t="str">
        <f t="shared" si="29"/>
        <v/>
      </c>
    </row>
    <row r="911" spans="4:6" x14ac:dyDescent="0.25">
      <c r="D911" s="26"/>
      <c r="E911" s="5" t="str">
        <f t="shared" si="28"/>
        <v/>
      </c>
      <c r="F911" s="5" t="str">
        <f t="shared" si="29"/>
        <v/>
      </c>
    </row>
    <row r="912" spans="4:6" x14ac:dyDescent="0.25">
      <c r="D912" s="26"/>
      <c r="E912" s="5" t="str">
        <f t="shared" si="28"/>
        <v/>
      </c>
      <c r="F912" s="5" t="str">
        <f t="shared" si="29"/>
        <v/>
      </c>
    </row>
    <row r="913" spans="4:6" x14ac:dyDescent="0.25">
      <c r="D913" s="26"/>
      <c r="E913" s="5" t="str">
        <f t="shared" si="28"/>
        <v/>
      </c>
      <c r="F913" s="5" t="str">
        <f t="shared" si="29"/>
        <v/>
      </c>
    </row>
    <row r="914" spans="4:6" x14ac:dyDescent="0.25">
      <c r="D914" s="26"/>
      <c r="E914" s="5" t="str">
        <f t="shared" si="28"/>
        <v/>
      </c>
      <c r="F914" s="5" t="str">
        <f t="shared" si="29"/>
        <v/>
      </c>
    </row>
    <row r="915" spans="4:6" x14ac:dyDescent="0.25">
      <c r="D915" s="26"/>
      <c r="E915" s="5" t="str">
        <f t="shared" si="28"/>
        <v/>
      </c>
      <c r="F915" s="5" t="str">
        <f t="shared" si="29"/>
        <v/>
      </c>
    </row>
    <row r="916" spans="4:6" x14ac:dyDescent="0.25">
      <c r="D916" s="26"/>
      <c r="E916" s="5" t="str">
        <f t="shared" si="28"/>
        <v/>
      </c>
      <c r="F916" s="5" t="str">
        <f t="shared" si="29"/>
        <v/>
      </c>
    </row>
    <row r="917" spans="4:6" x14ac:dyDescent="0.25">
      <c r="D917" s="26"/>
      <c r="E917" s="5" t="str">
        <f t="shared" si="28"/>
        <v/>
      </c>
      <c r="F917" s="5" t="str">
        <f t="shared" si="29"/>
        <v/>
      </c>
    </row>
    <row r="918" spans="4:6" x14ac:dyDescent="0.25">
      <c r="D918" s="26"/>
      <c r="E918" s="5" t="str">
        <f t="shared" si="28"/>
        <v/>
      </c>
      <c r="F918" s="5" t="str">
        <f t="shared" si="29"/>
        <v/>
      </c>
    </row>
    <row r="919" spans="4:6" x14ac:dyDescent="0.25">
      <c r="D919" s="26"/>
      <c r="E919" s="5" t="str">
        <f t="shared" si="28"/>
        <v/>
      </c>
      <c r="F919" s="5" t="str">
        <f t="shared" si="29"/>
        <v/>
      </c>
    </row>
    <row r="920" spans="4:6" x14ac:dyDescent="0.25">
      <c r="D920" s="26"/>
      <c r="E920" s="5" t="str">
        <f t="shared" si="28"/>
        <v/>
      </c>
      <c r="F920" s="5" t="str">
        <f t="shared" si="29"/>
        <v/>
      </c>
    </row>
    <row r="921" spans="4:6" x14ac:dyDescent="0.25">
      <c r="D921" s="26"/>
      <c r="E921" s="5" t="str">
        <f t="shared" si="28"/>
        <v/>
      </c>
      <c r="F921" s="5" t="str">
        <f t="shared" si="29"/>
        <v/>
      </c>
    </row>
    <row r="922" spans="4:6" x14ac:dyDescent="0.25">
      <c r="D922" s="26"/>
      <c r="E922" s="5" t="str">
        <f t="shared" si="28"/>
        <v/>
      </c>
      <c r="F922" s="5" t="str">
        <f t="shared" si="29"/>
        <v/>
      </c>
    </row>
    <row r="923" spans="4:6" x14ac:dyDescent="0.25">
      <c r="D923" s="26"/>
      <c r="E923" s="5" t="str">
        <f t="shared" si="28"/>
        <v/>
      </c>
      <c r="F923" s="5" t="str">
        <f t="shared" si="29"/>
        <v/>
      </c>
    </row>
    <row r="924" spans="4:6" x14ac:dyDescent="0.25">
      <c r="D924" s="26"/>
      <c r="E924" s="5" t="str">
        <f t="shared" si="28"/>
        <v/>
      </c>
      <c r="F924" s="5" t="str">
        <f t="shared" si="29"/>
        <v/>
      </c>
    </row>
    <row r="925" spans="4:6" x14ac:dyDescent="0.25">
      <c r="D925" s="26"/>
      <c r="E925" s="5" t="str">
        <f t="shared" si="28"/>
        <v/>
      </c>
      <c r="F925" s="5" t="str">
        <f t="shared" si="29"/>
        <v/>
      </c>
    </row>
    <row r="926" spans="4:6" x14ac:dyDescent="0.25">
      <c r="D926" s="26"/>
      <c r="E926" s="5" t="str">
        <f t="shared" si="28"/>
        <v/>
      </c>
      <c r="F926" s="5" t="str">
        <f t="shared" si="29"/>
        <v/>
      </c>
    </row>
    <row r="927" spans="4:6" x14ac:dyDescent="0.25">
      <c r="D927" s="26"/>
      <c r="E927" s="5" t="str">
        <f t="shared" si="28"/>
        <v/>
      </c>
      <c r="F927" s="5" t="str">
        <f t="shared" si="29"/>
        <v/>
      </c>
    </row>
    <row r="928" spans="4:6" x14ac:dyDescent="0.25">
      <c r="D928" s="26"/>
      <c r="E928" s="5" t="str">
        <f t="shared" si="28"/>
        <v/>
      </c>
      <c r="F928" s="5" t="str">
        <f t="shared" si="29"/>
        <v/>
      </c>
    </row>
    <row r="929" spans="4:6" x14ac:dyDescent="0.25">
      <c r="D929" s="26"/>
      <c r="E929" s="5" t="str">
        <f t="shared" si="28"/>
        <v/>
      </c>
      <c r="F929" s="5" t="str">
        <f t="shared" si="29"/>
        <v/>
      </c>
    </row>
    <row r="930" spans="4:6" x14ac:dyDescent="0.25">
      <c r="D930" s="26"/>
      <c r="E930" s="5" t="str">
        <f t="shared" si="28"/>
        <v/>
      </c>
      <c r="F930" s="5" t="str">
        <f t="shared" si="29"/>
        <v/>
      </c>
    </row>
    <row r="931" spans="4:6" x14ac:dyDescent="0.25">
      <c r="D931" s="26"/>
      <c r="E931" s="5" t="str">
        <f t="shared" si="28"/>
        <v/>
      </c>
      <c r="F931" s="5" t="str">
        <f t="shared" si="29"/>
        <v/>
      </c>
    </row>
    <row r="932" spans="4:6" x14ac:dyDescent="0.25">
      <c r="D932" s="26"/>
      <c r="E932" s="5" t="str">
        <f t="shared" si="28"/>
        <v/>
      </c>
      <c r="F932" s="5" t="str">
        <f t="shared" si="29"/>
        <v/>
      </c>
    </row>
    <row r="933" spans="4:6" x14ac:dyDescent="0.25">
      <c r="D933" s="26"/>
      <c r="E933" s="5" t="str">
        <f t="shared" si="28"/>
        <v/>
      </c>
      <c r="F933" s="5" t="str">
        <f t="shared" si="29"/>
        <v/>
      </c>
    </row>
    <row r="934" spans="4:6" x14ac:dyDescent="0.25">
      <c r="D934" s="26"/>
      <c r="E934" s="5" t="str">
        <f t="shared" si="28"/>
        <v/>
      </c>
      <c r="F934" s="5" t="str">
        <f t="shared" si="29"/>
        <v/>
      </c>
    </row>
    <row r="935" spans="4:6" x14ac:dyDescent="0.25">
      <c r="D935" s="26"/>
      <c r="E935" s="5" t="str">
        <f t="shared" si="28"/>
        <v/>
      </c>
      <c r="F935" s="5" t="str">
        <f t="shared" si="29"/>
        <v/>
      </c>
    </row>
    <row r="936" spans="4:6" x14ac:dyDescent="0.25">
      <c r="D936" s="26"/>
      <c r="E936" s="5" t="str">
        <f t="shared" si="28"/>
        <v/>
      </c>
      <c r="F936" s="5" t="str">
        <f t="shared" si="29"/>
        <v/>
      </c>
    </row>
    <row r="937" spans="4:6" x14ac:dyDescent="0.25">
      <c r="D937" s="26"/>
      <c r="E937" s="5" t="str">
        <f t="shared" si="28"/>
        <v/>
      </c>
      <c r="F937" s="5" t="str">
        <f t="shared" si="29"/>
        <v/>
      </c>
    </row>
    <row r="938" spans="4:6" x14ac:dyDescent="0.25">
      <c r="D938" s="26"/>
      <c r="E938" s="5" t="str">
        <f t="shared" si="28"/>
        <v/>
      </c>
      <c r="F938" s="5" t="str">
        <f t="shared" si="29"/>
        <v/>
      </c>
    </row>
    <row r="939" spans="4:6" x14ac:dyDescent="0.25">
      <c r="D939" s="26"/>
      <c r="E939" s="5" t="str">
        <f t="shared" si="28"/>
        <v/>
      </c>
      <c r="F939" s="5" t="str">
        <f t="shared" si="29"/>
        <v/>
      </c>
    </row>
    <row r="940" spans="4:6" x14ac:dyDescent="0.25">
      <c r="D940" s="26"/>
      <c r="E940" s="5" t="str">
        <f t="shared" si="28"/>
        <v/>
      </c>
      <c r="F940" s="5" t="str">
        <f t="shared" si="29"/>
        <v/>
      </c>
    </row>
    <row r="941" spans="4:6" x14ac:dyDescent="0.25">
      <c r="D941" s="26"/>
      <c r="E941" s="5" t="str">
        <f t="shared" si="28"/>
        <v/>
      </c>
      <c r="F941" s="5" t="str">
        <f t="shared" si="29"/>
        <v/>
      </c>
    </row>
    <row r="942" spans="4:6" x14ac:dyDescent="0.25">
      <c r="D942" s="26"/>
      <c r="E942" s="5" t="str">
        <f t="shared" si="28"/>
        <v/>
      </c>
      <c r="F942" s="5" t="str">
        <f t="shared" si="29"/>
        <v/>
      </c>
    </row>
    <row r="943" spans="4:6" x14ac:dyDescent="0.25">
      <c r="D943" s="26"/>
      <c r="E943" s="5" t="str">
        <f t="shared" si="28"/>
        <v/>
      </c>
      <c r="F943" s="5" t="str">
        <f t="shared" si="29"/>
        <v/>
      </c>
    </row>
    <row r="944" spans="4:6" x14ac:dyDescent="0.25">
      <c r="D944" s="26"/>
      <c r="E944" s="5" t="str">
        <f t="shared" si="28"/>
        <v/>
      </c>
      <c r="F944" s="5" t="str">
        <f t="shared" si="29"/>
        <v/>
      </c>
    </row>
    <row r="945" spans="4:6" x14ac:dyDescent="0.25">
      <c r="D945" s="26"/>
      <c r="E945" s="5" t="str">
        <f t="shared" si="28"/>
        <v/>
      </c>
      <c r="F945" s="5" t="str">
        <f t="shared" si="29"/>
        <v/>
      </c>
    </row>
    <row r="946" spans="4:6" x14ac:dyDescent="0.25">
      <c r="D946" s="26"/>
      <c r="E946" s="5" t="str">
        <f t="shared" si="28"/>
        <v/>
      </c>
      <c r="F946" s="5" t="str">
        <f t="shared" si="29"/>
        <v/>
      </c>
    </row>
    <row r="947" spans="4:6" x14ac:dyDescent="0.25">
      <c r="D947" s="26"/>
      <c r="E947" s="5" t="str">
        <f t="shared" si="28"/>
        <v/>
      </c>
      <c r="F947" s="5" t="str">
        <f t="shared" si="29"/>
        <v/>
      </c>
    </row>
    <row r="948" spans="4:6" x14ac:dyDescent="0.25">
      <c r="D948" s="26"/>
      <c r="E948" s="5" t="str">
        <f t="shared" si="28"/>
        <v/>
      </c>
      <c r="F948" s="5" t="str">
        <f t="shared" si="29"/>
        <v/>
      </c>
    </row>
    <row r="949" spans="4:6" x14ac:dyDescent="0.25">
      <c r="D949" s="26"/>
      <c r="E949" s="5" t="str">
        <f t="shared" si="28"/>
        <v/>
      </c>
      <c r="F949" s="5" t="str">
        <f t="shared" si="29"/>
        <v/>
      </c>
    </row>
    <row r="950" spans="4:6" x14ac:dyDescent="0.25">
      <c r="D950" s="26"/>
      <c r="E950" s="5" t="str">
        <f t="shared" si="28"/>
        <v/>
      </c>
      <c r="F950" s="5" t="str">
        <f t="shared" si="29"/>
        <v/>
      </c>
    </row>
    <row r="951" spans="4:6" x14ac:dyDescent="0.25">
      <c r="D951" s="26"/>
      <c r="E951" s="5" t="str">
        <f t="shared" si="28"/>
        <v/>
      </c>
      <c r="F951" s="5" t="str">
        <f t="shared" si="29"/>
        <v/>
      </c>
    </row>
    <row r="952" spans="4:6" x14ac:dyDescent="0.25">
      <c r="D952" s="26"/>
      <c r="E952" s="5" t="str">
        <f t="shared" si="28"/>
        <v/>
      </c>
      <c r="F952" s="5" t="str">
        <f t="shared" si="29"/>
        <v/>
      </c>
    </row>
    <row r="953" spans="4:6" x14ac:dyDescent="0.25">
      <c r="D953" s="26"/>
      <c r="E953" s="5" t="str">
        <f t="shared" si="28"/>
        <v/>
      </c>
      <c r="F953" s="5" t="str">
        <f t="shared" si="29"/>
        <v/>
      </c>
    </row>
    <row r="954" spans="4:6" x14ac:dyDescent="0.25">
      <c r="D954" s="26"/>
      <c r="E954" s="5" t="str">
        <f t="shared" si="28"/>
        <v/>
      </c>
      <c r="F954" s="5" t="str">
        <f t="shared" si="29"/>
        <v/>
      </c>
    </row>
    <row r="955" spans="4:6" x14ac:dyDescent="0.25">
      <c r="D955" s="26"/>
      <c r="E955" s="5" t="str">
        <f t="shared" si="28"/>
        <v/>
      </c>
      <c r="F955" s="5" t="str">
        <f t="shared" si="29"/>
        <v/>
      </c>
    </row>
    <row r="956" spans="4:6" x14ac:dyDescent="0.25">
      <c r="D956" s="26"/>
      <c r="E956" s="5" t="str">
        <f t="shared" si="28"/>
        <v/>
      </c>
      <c r="F956" s="5" t="str">
        <f t="shared" si="29"/>
        <v/>
      </c>
    </row>
    <row r="957" spans="4:6" x14ac:dyDescent="0.25">
      <c r="D957" s="26"/>
      <c r="E957" s="5" t="str">
        <f t="shared" si="28"/>
        <v/>
      </c>
      <c r="F957" s="5" t="str">
        <f t="shared" si="29"/>
        <v/>
      </c>
    </row>
    <row r="958" spans="4:6" x14ac:dyDescent="0.25">
      <c r="D958" s="26"/>
      <c r="E958" s="5" t="str">
        <f t="shared" si="28"/>
        <v/>
      </c>
      <c r="F958" s="5" t="str">
        <f t="shared" si="29"/>
        <v/>
      </c>
    </row>
    <row r="959" spans="4:6" x14ac:dyDescent="0.25">
      <c r="D959" s="26"/>
      <c r="E959" s="5" t="str">
        <f t="shared" ref="E959:E1002" si="30">IFERROR(D959/C959,"")</f>
        <v/>
      </c>
      <c r="F959" s="5" t="str">
        <f t="shared" si="29"/>
        <v/>
      </c>
    </row>
    <row r="960" spans="4:6" x14ac:dyDescent="0.25">
      <c r="D960" s="26"/>
      <c r="E960" s="5" t="str">
        <f t="shared" si="30"/>
        <v/>
      </c>
      <c r="F960" s="5" t="str">
        <f t="shared" si="29"/>
        <v/>
      </c>
    </row>
    <row r="961" spans="4:6" x14ac:dyDescent="0.25">
      <c r="D961" s="26"/>
      <c r="E961" s="5" t="str">
        <f t="shared" si="30"/>
        <v/>
      </c>
      <c r="F961" s="5" t="str">
        <f t="shared" si="29"/>
        <v/>
      </c>
    </row>
    <row r="962" spans="4:6" x14ac:dyDescent="0.25">
      <c r="D962" s="26"/>
      <c r="E962" s="5" t="str">
        <f t="shared" si="30"/>
        <v/>
      </c>
      <c r="F962" s="5" t="str">
        <f t="shared" si="29"/>
        <v/>
      </c>
    </row>
    <row r="963" spans="4:6" x14ac:dyDescent="0.25">
      <c r="D963" s="26"/>
      <c r="E963" s="5" t="str">
        <f t="shared" si="30"/>
        <v/>
      </c>
      <c r="F963" s="5" t="str">
        <f t="shared" ref="F963:F997" si="31">IFERROR(SUMIF(B:B,B963,D:D)/SUMIF(B:B,B963,C:C),"")</f>
        <v/>
      </c>
    </row>
    <row r="964" spans="4:6" x14ac:dyDescent="0.25">
      <c r="D964" s="26"/>
      <c r="E964" s="5" t="str">
        <f t="shared" si="30"/>
        <v/>
      </c>
      <c r="F964" s="5" t="str">
        <f t="shared" si="31"/>
        <v/>
      </c>
    </row>
    <row r="965" spans="4:6" x14ac:dyDescent="0.25">
      <c r="D965" s="26"/>
      <c r="E965" s="5" t="str">
        <f t="shared" si="30"/>
        <v/>
      </c>
      <c r="F965" s="5" t="str">
        <f t="shared" si="31"/>
        <v/>
      </c>
    </row>
    <row r="966" spans="4:6" x14ac:dyDescent="0.25">
      <c r="D966" s="26"/>
      <c r="E966" s="5" t="str">
        <f t="shared" si="30"/>
        <v/>
      </c>
      <c r="F966" s="5" t="str">
        <f t="shared" si="31"/>
        <v/>
      </c>
    </row>
    <row r="967" spans="4:6" x14ac:dyDescent="0.25">
      <c r="D967" s="26"/>
      <c r="E967" s="5" t="str">
        <f t="shared" si="30"/>
        <v/>
      </c>
      <c r="F967" s="5" t="str">
        <f t="shared" si="31"/>
        <v/>
      </c>
    </row>
    <row r="968" spans="4:6" x14ac:dyDescent="0.25">
      <c r="D968" s="26"/>
      <c r="E968" s="5" t="str">
        <f t="shared" si="30"/>
        <v/>
      </c>
      <c r="F968" s="5" t="str">
        <f t="shared" si="31"/>
        <v/>
      </c>
    </row>
    <row r="969" spans="4:6" x14ac:dyDescent="0.25">
      <c r="D969" s="26"/>
      <c r="E969" s="5" t="str">
        <f t="shared" si="30"/>
        <v/>
      </c>
      <c r="F969" s="5" t="str">
        <f t="shared" si="31"/>
        <v/>
      </c>
    </row>
    <row r="970" spans="4:6" x14ac:dyDescent="0.25">
      <c r="D970" s="26"/>
      <c r="E970" s="5" t="str">
        <f t="shared" si="30"/>
        <v/>
      </c>
      <c r="F970" s="5" t="str">
        <f t="shared" si="31"/>
        <v/>
      </c>
    </row>
    <row r="971" spans="4:6" x14ac:dyDescent="0.25">
      <c r="D971" s="26"/>
      <c r="E971" s="5" t="str">
        <f t="shared" si="30"/>
        <v/>
      </c>
      <c r="F971" s="5" t="str">
        <f t="shared" si="31"/>
        <v/>
      </c>
    </row>
    <row r="972" spans="4:6" x14ac:dyDescent="0.25">
      <c r="D972" s="26"/>
      <c r="E972" s="5" t="str">
        <f t="shared" si="30"/>
        <v/>
      </c>
      <c r="F972" s="5" t="str">
        <f t="shared" si="31"/>
        <v/>
      </c>
    </row>
    <row r="973" spans="4:6" x14ac:dyDescent="0.25">
      <c r="D973" s="26"/>
      <c r="E973" s="5" t="str">
        <f t="shared" si="30"/>
        <v/>
      </c>
      <c r="F973" s="5" t="str">
        <f t="shared" si="31"/>
        <v/>
      </c>
    </row>
    <row r="974" spans="4:6" x14ac:dyDescent="0.25">
      <c r="D974" s="26"/>
      <c r="E974" s="5" t="str">
        <f t="shared" si="30"/>
        <v/>
      </c>
      <c r="F974" s="5" t="str">
        <f t="shared" si="31"/>
        <v/>
      </c>
    </row>
    <row r="975" spans="4:6" x14ac:dyDescent="0.25">
      <c r="D975" s="26"/>
      <c r="E975" s="5" t="str">
        <f t="shared" si="30"/>
        <v/>
      </c>
      <c r="F975" s="5" t="str">
        <f t="shared" si="31"/>
        <v/>
      </c>
    </row>
    <row r="976" spans="4:6" x14ac:dyDescent="0.25">
      <c r="D976" s="26"/>
      <c r="E976" s="5" t="str">
        <f t="shared" si="30"/>
        <v/>
      </c>
      <c r="F976" s="5" t="str">
        <f t="shared" si="31"/>
        <v/>
      </c>
    </row>
    <row r="977" spans="4:6" x14ac:dyDescent="0.25">
      <c r="D977" s="26"/>
      <c r="E977" s="5" t="str">
        <f t="shared" si="30"/>
        <v/>
      </c>
      <c r="F977" s="5" t="str">
        <f t="shared" si="31"/>
        <v/>
      </c>
    </row>
    <row r="978" spans="4:6" x14ac:dyDescent="0.25">
      <c r="D978" s="26"/>
      <c r="E978" s="5" t="str">
        <f t="shared" si="30"/>
        <v/>
      </c>
      <c r="F978" s="5" t="str">
        <f t="shared" si="31"/>
        <v/>
      </c>
    </row>
    <row r="979" spans="4:6" x14ac:dyDescent="0.25">
      <c r="D979" s="26"/>
      <c r="E979" s="5" t="str">
        <f t="shared" si="30"/>
        <v/>
      </c>
      <c r="F979" s="5" t="str">
        <f t="shared" si="31"/>
        <v/>
      </c>
    </row>
    <row r="980" spans="4:6" x14ac:dyDescent="0.25">
      <c r="D980" s="26"/>
      <c r="E980" s="5" t="str">
        <f t="shared" si="30"/>
        <v/>
      </c>
      <c r="F980" s="5" t="str">
        <f t="shared" si="31"/>
        <v/>
      </c>
    </row>
    <row r="981" spans="4:6" x14ac:dyDescent="0.25">
      <c r="D981" s="26"/>
      <c r="E981" s="5" t="str">
        <f t="shared" si="30"/>
        <v/>
      </c>
      <c r="F981" s="5" t="str">
        <f t="shared" si="31"/>
        <v/>
      </c>
    </row>
    <row r="982" spans="4:6" x14ac:dyDescent="0.25">
      <c r="D982" s="26"/>
      <c r="E982" s="5" t="str">
        <f t="shared" si="30"/>
        <v/>
      </c>
      <c r="F982" s="5" t="str">
        <f t="shared" si="31"/>
        <v/>
      </c>
    </row>
    <row r="983" spans="4:6" x14ac:dyDescent="0.25">
      <c r="D983" s="26"/>
      <c r="E983" s="5" t="str">
        <f t="shared" si="30"/>
        <v/>
      </c>
      <c r="F983" s="5" t="str">
        <f t="shared" si="31"/>
        <v/>
      </c>
    </row>
    <row r="984" spans="4:6" x14ac:dyDescent="0.25">
      <c r="D984" s="26"/>
      <c r="E984" s="5" t="str">
        <f t="shared" si="30"/>
        <v/>
      </c>
      <c r="F984" s="5" t="str">
        <f t="shared" si="31"/>
        <v/>
      </c>
    </row>
    <row r="985" spans="4:6" x14ac:dyDescent="0.25">
      <c r="D985" s="26"/>
      <c r="E985" s="5" t="str">
        <f t="shared" si="30"/>
        <v/>
      </c>
      <c r="F985" s="5" t="str">
        <f t="shared" si="31"/>
        <v/>
      </c>
    </row>
    <row r="986" spans="4:6" x14ac:dyDescent="0.25">
      <c r="D986" s="26"/>
      <c r="E986" s="5" t="str">
        <f t="shared" si="30"/>
        <v/>
      </c>
      <c r="F986" s="5" t="str">
        <f t="shared" si="31"/>
        <v/>
      </c>
    </row>
    <row r="987" spans="4:6" x14ac:dyDescent="0.25">
      <c r="D987" s="26"/>
      <c r="E987" s="5" t="str">
        <f t="shared" si="30"/>
        <v/>
      </c>
      <c r="F987" s="5" t="str">
        <f t="shared" si="31"/>
        <v/>
      </c>
    </row>
    <row r="988" spans="4:6" x14ac:dyDescent="0.25">
      <c r="D988" s="26"/>
      <c r="E988" s="5" t="str">
        <f t="shared" si="30"/>
        <v/>
      </c>
      <c r="F988" s="5" t="str">
        <f t="shared" si="31"/>
        <v/>
      </c>
    </row>
    <row r="989" spans="4:6" x14ac:dyDescent="0.25">
      <c r="D989" s="26"/>
      <c r="E989" s="5" t="str">
        <f t="shared" si="30"/>
        <v/>
      </c>
      <c r="F989" s="5" t="str">
        <f t="shared" si="31"/>
        <v/>
      </c>
    </row>
    <row r="990" spans="4:6" x14ac:dyDescent="0.25">
      <c r="D990" s="26"/>
      <c r="E990" s="5" t="str">
        <f t="shared" si="30"/>
        <v/>
      </c>
      <c r="F990" s="5" t="str">
        <f t="shared" si="31"/>
        <v/>
      </c>
    </row>
    <row r="991" spans="4:6" x14ac:dyDescent="0.25">
      <c r="D991" s="26"/>
      <c r="E991" s="5" t="str">
        <f t="shared" si="30"/>
        <v/>
      </c>
      <c r="F991" s="5" t="str">
        <f t="shared" si="31"/>
        <v/>
      </c>
    </row>
    <row r="992" spans="4:6" x14ac:dyDescent="0.25">
      <c r="D992" s="26"/>
      <c r="E992" s="5" t="str">
        <f t="shared" si="30"/>
        <v/>
      </c>
      <c r="F992" s="5" t="str">
        <f t="shared" si="31"/>
        <v/>
      </c>
    </row>
    <row r="993" spans="4:6" x14ac:dyDescent="0.25">
      <c r="D993" s="26"/>
      <c r="E993" s="5" t="str">
        <f t="shared" si="30"/>
        <v/>
      </c>
      <c r="F993" s="5" t="str">
        <f t="shared" si="31"/>
        <v/>
      </c>
    </row>
    <row r="994" spans="4:6" x14ac:dyDescent="0.25">
      <c r="D994" s="26"/>
      <c r="E994" s="5" t="str">
        <f t="shared" si="30"/>
        <v/>
      </c>
      <c r="F994" s="5" t="str">
        <f t="shared" si="31"/>
        <v/>
      </c>
    </row>
    <row r="995" spans="4:6" x14ac:dyDescent="0.25">
      <c r="D995" s="26"/>
      <c r="E995" s="5" t="str">
        <f t="shared" si="30"/>
        <v/>
      </c>
      <c r="F995" s="5" t="str">
        <f t="shared" si="31"/>
        <v/>
      </c>
    </row>
    <row r="996" spans="4:6" x14ac:dyDescent="0.25">
      <c r="D996" s="26"/>
      <c r="E996" s="5" t="str">
        <f t="shared" si="30"/>
        <v/>
      </c>
      <c r="F996" s="5" t="str">
        <f t="shared" si="31"/>
        <v/>
      </c>
    </row>
    <row r="997" spans="4:6" x14ac:dyDescent="0.25">
      <c r="D997" s="26"/>
      <c r="E997" s="5" t="str">
        <f t="shared" si="30"/>
        <v/>
      </c>
      <c r="F997" s="5" t="str">
        <f t="shared" si="31"/>
        <v/>
      </c>
    </row>
    <row r="998" spans="4:6" x14ac:dyDescent="0.25">
      <c r="E998" s="5" t="str">
        <f t="shared" si="30"/>
        <v/>
      </c>
    </row>
    <row r="999" spans="4:6" x14ac:dyDescent="0.25">
      <c r="E999" s="5" t="str">
        <f t="shared" si="30"/>
        <v/>
      </c>
    </row>
    <row r="1000" spans="4:6" x14ac:dyDescent="0.25">
      <c r="E1000" s="5" t="str">
        <f t="shared" si="30"/>
        <v/>
      </c>
    </row>
    <row r="1001" spans="4:6" x14ac:dyDescent="0.25">
      <c r="E1001" s="5" t="str">
        <f t="shared" si="30"/>
        <v/>
      </c>
    </row>
    <row r="1002" spans="4:6" x14ac:dyDescent="0.25">
      <c r="E1002" s="5" t="str">
        <f t="shared" si="30"/>
        <v/>
      </c>
    </row>
  </sheetData>
  <sheetProtection algorithmName="SHA-512" hashValue="9jzNU1mTXfhOaT2GMuIMkNmdW9qyz5vta6a9TqTTD3eyEP93KA525Kh1vkIKpT3Ax3T/cvqccvdkM3q9V8KHsg==" saltValue="A2bcsDGI9yAU/rXUBY2ueQ==" spinCount="100000" sheet="1" objects="1" scenarios="1" selectLockedCells="1"/>
  <autoFilter ref="A2:E997"/>
  <mergeCells count="1">
    <mergeCell ref="D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2"/>
  <sheetViews>
    <sheetView workbookViewId="0">
      <pane ySplit="2" topLeftCell="A3" activePane="bottomLeft" state="frozen"/>
      <selection activeCell="C15" sqref="C15"/>
      <selection pane="bottomLeft" activeCell="C14" sqref="C14"/>
    </sheetView>
  </sheetViews>
  <sheetFormatPr defaultColWidth="0" defaultRowHeight="15" x14ac:dyDescent="0.25"/>
  <cols>
    <col min="1" max="1" width="15" style="4" customWidth="1"/>
    <col min="2" max="4" width="15.140625" style="3" customWidth="1"/>
    <col min="5" max="5" width="15.140625" style="6" customWidth="1"/>
    <col min="6" max="16384" width="9.140625" style="3" hidden="1"/>
  </cols>
  <sheetData>
    <row r="1" spans="1:5" ht="44.25" customHeight="1" x14ac:dyDescent="0.25">
      <c r="A1" s="7" t="s">
        <v>111</v>
      </c>
      <c r="B1" s="6"/>
      <c r="C1" s="6"/>
      <c r="D1" s="37" t="s">
        <v>112</v>
      </c>
      <c r="E1" s="37"/>
    </row>
    <row r="2" spans="1:5" x14ac:dyDescent="0.25">
      <c r="A2" s="9" t="s">
        <v>0</v>
      </c>
      <c r="B2" s="10" t="s">
        <v>1</v>
      </c>
      <c r="C2" s="10" t="s">
        <v>6</v>
      </c>
      <c r="D2" s="10" t="s">
        <v>7</v>
      </c>
      <c r="E2" s="10" t="s">
        <v>8</v>
      </c>
    </row>
    <row r="3" spans="1:5" x14ac:dyDescent="0.25">
      <c r="A3" s="4">
        <v>42562</v>
      </c>
      <c r="B3" s="3" t="s">
        <v>115</v>
      </c>
      <c r="C3" s="3">
        <v>2586</v>
      </c>
      <c r="D3" s="15">
        <f>15645.3+535.72</f>
        <v>16181.019999999999</v>
      </c>
      <c r="E3" s="13">
        <f>IFERROR(D3/C3,"")</f>
        <v>6.2571616395978342</v>
      </c>
    </row>
    <row r="4" spans="1:5" x14ac:dyDescent="0.25">
      <c r="E4" s="13" t="str">
        <f t="shared" ref="E4:E67" si="0">IFERROR(D4/C4,"")</f>
        <v/>
      </c>
    </row>
    <row r="5" spans="1:5" x14ac:dyDescent="0.25">
      <c r="E5" s="13" t="str">
        <f t="shared" si="0"/>
        <v/>
      </c>
    </row>
    <row r="6" spans="1:5" x14ac:dyDescent="0.25">
      <c r="E6" s="13" t="str">
        <f t="shared" si="0"/>
        <v/>
      </c>
    </row>
    <row r="7" spans="1:5" x14ac:dyDescent="0.25">
      <c r="E7" s="13" t="str">
        <f t="shared" si="0"/>
        <v/>
      </c>
    </row>
    <row r="8" spans="1:5" x14ac:dyDescent="0.25">
      <c r="E8" s="13" t="str">
        <f t="shared" si="0"/>
        <v/>
      </c>
    </row>
    <row r="9" spans="1:5" x14ac:dyDescent="0.25">
      <c r="E9" s="13" t="str">
        <f t="shared" si="0"/>
        <v/>
      </c>
    </row>
    <row r="10" spans="1:5" x14ac:dyDescent="0.25">
      <c r="E10" s="13" t="str">
        <f t="shared" si="0"/>
        <v/>
      </c>
    </row>
    <row r="11" spans="1:5" x14ac:dyDescent="0.25">
      <c r="E11" s="13" t="str">
        <f t="shared" si="0"/>
        <v/>
      </c>
    </row>
    <row r="12" spans="1:5" x14ac:dyDescent="0.25">
      <c r="E12" s="13" t="str">
        <f t="shared" si="0"/>
        <v/>
      </c>
    </row>
    <row r="13" spans="1:5" x14ac:dyDescent="0.25">
      <c r="E13" s="13" t="str">
        <f t="shared" si="0"/>
        <v/>
      </c>
    </row>
    <row r="14" spans="1:5" x14ac:dyDescent="0.25">
      <c r="E14" s="13" t="str">
        <f t="shared" si="0"/>
        <v/>
      </c>
    </row>
    <row r="15" spans="1:5" x14ac:dyDescent="0.25">
      <c r="E15" s="13" t="str">
        <f t="shared" si="0"/>
        <v/>
      </c>
    </row>
    <row r="16" spans="1:5" x14ac:dyDescent="0.25">
      <c r="E16" s="13" t="str">
        <f t="shared" si="0"/>
        <v/>
      </c>
    </row>
    <row r="17" spans="5:5" x14ac:dyDescent="0.25">
      <c r="E17" s="13" t="str">
        <f t="shared" si="0"/>
        <v/>
      </c>
    </row>
    <row r="18" spans="5:5" x14ac:dyDescent="0.25">
      <c r="E18" s="13" t="str">
        <f t="shared" si="0"/>
        <v/>
      </c>
    </row>
    <row r="19" spans="5:5" x14ac:dyDescent="0.25">
      <c r="E19" s="13" t="str">
        <f t="shared" si="0"/>
        <v/>
      </c>
    </row>
    <row r="20" spans="5:5" x14ac:dyDescent="0.25">
      <c r="E20" s="13" t="str">
        <f t="shared" si="0"/>
        <v/>
      </c>
    </row>
    <row r="21" spans="5:5" x14ac:dyDescent="0.25">
      <c r="E21" s="13" t="str">
        <f t="shared" si="0"/>
        <v/>
      </c>
    </row>
    <row r="22" spans="5:5" x14ac:dyDescent="0.25">
      <c r="E22" s="13" t="str">
        <f t="shared" si="0"/>
        <v/>
      </c>
    </row>
    <row r="23" spans="5:5" x14ac:dyDescent="0.25">
      <c r="E23" s="13" t="str">
        <f t="shared" si="0"/>
        <v/>
      </c>
    </row>
    <row r="24" spans="5:5" x14ac:dyDescent="0.25">
      <c r="E24" s="13" t="str">
        <f t="shared" si="0"/>
        <v/>
      </c>
    </row>
    <row r="25" spans="5:5" x14ac:dyDescent="0.25">
      <c r="E25" s="13" t="str">
        <f t="shared" si="0"/>
        <v/>
      </c>
    </row>
    <row r="26" spans="5:5" x14ac:dyDescent="0.25">
      <c r="E26" s="13" t="str">
        <f t="shared" si="0"/>
        <v/>
      </c>
    </row>
    <row r="27" spans="5:5" x14ac:dyDescent="0.25">
      <c r="E27" s="13" t="str">
        <f t="shared" si="0"/>
        <v/>
      </c>
    </row>
    <row r="28" spans="5:5" x14ac:dyDescent="0.25">
      <c r="E28" s="13" t="str">
        <f t="shared" si="0"/>
        <v/>
      </c>
    </row>
    <row r="29" spans="5:5" x14ac:dyDescent="0.25">
      <c r="E29" s="13" t="str">
        <f t="shared" si="0"/>
        <v/>
      </c>
    </row>
    <row r="30" spans="5:5" x14ac:dyDescent="0.25">
      <c r="E30" s="13" t="str">
        <f t="shared" si="0"/>
        <v/>
      </c>
    </row>
    <row r="31" spans="5:5" x14ac:dyDescent="0.25">
      <c r="E31" s="13" t="str">
        <f t="shared" si="0"/>
        <v/>
      </c>
    </row>
    <row r="32" spans="5:5" x14ac:dyDescent="0.25">
      <c r="E32" s="13" t="str">
        <f t="shared" si="0"/>
        <v/>
      </c>
    </row>
    <row r="33" spans="5:5" x14ac:dyDescent="0.25">
      <c r="E33" s="13" t="str">
        <f t="shared" si="0"/>
        <v/>
      </c>
    </row>
    <row r="34" spans="5:5" x14ac:dyDescent="0.25">
      <c r="E34" s="13" t="str">
        <f t="shared" si="0"/>
        <v/>
      </c>
    </row>
    <row r="35" spans="5:5" x14ac:dyDescent="0.25">
      <c r="E35" s="13" t="str">
        <f t="shared" si="0"/>
        <v/>
      </c>
    </row>
    <row r="36" spans="5:5" x14ac:dyDescent="0.25">
      <c r="E36" s="13" t="str">
        <f t="shared" si="0"/>
        <v/>
      </c>
    </row>
    <row r="37" spans="5:5" x14ac:dyDescent="0.25">
      <c r="E37" s="13" t="str">
        <f t="shared" si="0"/>
        <v/>
      </c>
    </row>
    <row r="38" spans="5:5" x14ac:dyDescent="0.25">
      <c r="E38" s="13" t="str">
        <f t="shared" si="0"/>
        <v/>
      </c>
    </row>
    <row r="39" spans="5:5" x14ac:dyDescent="0.25">
      <c r="E39" s="13" t="str">
        <f t="shared" si="0"/>
        <v/>
      </c>
    </row>
    <row r="40" spans="5:5" x14ac:dyDescent="0.25">
      <c r="E40" s="13" t="str">
        <f t="shared" si="0"/>
        <v/>
      </c>
    </row>
    <row r="41" spans="5:5" x14ac:dyDescent="0.25">
      <c r="E41" s="13" t="str">
        <f t="shared" si="0"/>
        <v/>
      </c>
    </row>
    <row r="42" spans="5:5" x14ac:dyDescent="0.25">
      <c r="E42" s="13" t="str">
        <f t="shared" si="0"/>
        <v/>
      </c>
    </row>
    <row r="43" spans="5:5" x14ac:dyDescent="0.25">
      <c r="E43" s="13" t="str">
        <f t="shared" si="0"/>
        <v/>
      </c>
    </row>
    <row r="44" spans="5:5" x14ac:dyDescent="0.25">
      <c r="E44" s="13" t="str">
        <f t="shared" si="0"/>
        <v/>
      </c>
    </row>
    <row r="45" spans="5:5" x14ac:dyDescent="0.25">
      <c r="E45" s="13" t="str">
        <f t="shared" si="0"/>
        <v/>
      </c>
    </row>
    <row r="46" spans="5:5" x14ac:dyDescent="0.25">
      <c r="E46" s="13" t="str">
        <f t="shared" si="0"/>
        <v/>
      </c>
    </row>
    <row r="47" spans="5:5" x14ac:dyDescent="0.25">
      <c r="E47" s="13" t="str">
        <f t="shared" si="0"/>
        <v/>
      </c>
    </row>
    <row r="48" spans="5:5" x14ac:dyDescent="0.25">
      <c r="E48" s="13" t="str">
        <f t="shared" si="0"/>
        <v/>
      </c>
    </row>
    <row r="49" spans="5:5" x14ac:dyDescent="0.25">
      <c r="E49" s="13" t="str">
        <f t="shared" si="0"/>
        <v/>
      </c>
    </row>
    <row r="50" spans="5:5" x14ac:dyDescent="0.25">
      <c r="E50" s="13" t="str">
        <f t="shared" si="0"/>
        <v/>
      </c>
    </row>
    <row r="51" spans="5:5" x14ac:dyDescent="0.25">
      <c r="E51" s="13" t="str">
        <f t="shared" si="0"/>
        <v/>
      </c>
    </row>
    <row r="52" spans="5:5" x14ac:dyDescent="0.25">
      <c r="E52" s="13" t="str">
        <f t="shared" si="0"/>
        <v/>
      </c>
    </row>
    <row r="53" spans="5:5" x14ac:dyDescent="0.25">
      <c r="E53" s="13" t="str">
        <f t="shared" si="0"/>
        <v/>
      </c>
    </row>
    <row r="54" spans="5:5" x14ac:dyDescent="0.25">
      <c r="E54" s="13" t="str">
        <f t="shared" si="0"/>
        <v/>
      </c>
    </row>
    <row r="55" spans="5:5" x14ac:dyDescent="0.25">
      <c r="E55" s="13" t="str">
        <f t="shared" si="0"/>
        <v/>
      </c>
    </row>
    <row r="56" spans="5:5" x14ac:dyDescent="0.25">
      <c r="E56" s="13" t="str">
        <f t="shared" si="0"/>
        <v/>
      </c>
    </row>
    <row r="57" spans="5:5" x14ac:dyDescent="0.25">
      <c r="E57" s="13" t="str">
        <f t="shared" si="0"/>
        <v/>
      </c>
    </row>
    <row r="58" spans="5:5" x14ac:dyDescent="0.25">
      <c r="E58" s="13" t="str">
        <f t="shared" si="0"/>
        <v/>
      </c>
    </row>
    <row r="59" spans="5:5" x14ac:dyDescent="0.25">
      <c r="E59" s="13" t="str">
        <f t="shared" si="0"/>
        <v/>
      </c>
    </row>
    <row r="60" spans="5:5" x14ac:dyDescent="0.25">
      <c r="E60" s="13" t="str">
        <f t="shared" si="0"/>
        <v/>
      </c>
    </row>
    <row r="61" spans="5:5" x14ac:dyDescent="0.25">
      <c r="E61" s="13" t="str">
        <f t="shared" si="0"/>
        <v/>
      </c>
    </row>
    <row r="62" spans="5:5" x14ac:dyDescent="0.25">
      <c r="E62" s="13" t="str">
        <f t="shared" si="0"/>
        <v/>
      </c>
    </row>
    <row r="63" spans="5:5" x14ac:dyDescent="0.25">
      <c r="E63" s="13" t="str">
        <f t="shared" si="0"/>
        <v/>
      </c>
    </row>
    <row r="64" spans="5:5" x14ac:dyDescent="0.25">
      <c r="E64" s="13" t="str">
        <f t="shared" si="0"/>
        <v/>
      </c>
    </row>
    <row r="65" spans="5:5" x14ac:dyDescent="0.25">
      <c r="E65" s="13" t="str">
        <f t="shared" si="0"/>
        <v/>
      </c>
    </row>
    <row r="66" spans="5:5" x14ac:dyDescent="0.25">
      <c r="E66" s="13" t="str">
        <f t="shared" si="0"/>
        <v/>
      </c>
    </row>
    <row r="67" spans="5:5" x14ac:dyDescent="0.25">
      <c r="E67" s="13" t="str">
        <f t="shared" si="0"/>
        <v/>
      </c>
    </row>
    <row r="68" spans="5:5" x14ac:dyDescent="0.25">
      <c r="E68" s="13" t="str">
        <f t="shared" ref="E68:E131" si="1">IFERROR(D68/C68,"")</f>
        <v/>
      </c>
    </row>
    <row r="69" spans="5:5" x14ac:dyDescent="0.25">
      <c r="E69" s="13" t="str">
        <f t="shared" si="1"/>
        <v/>
      </c>
    </row>
    <row r="70" spans="5:5" x14ac:dyDescent="0.25">
      <c r="E70" s="13" t="str">
        <f t="shared" si="1"/>
        <v/>
      </c>
    </row>
    <row r="71" spans="5:5" x14ac:dyDescent="0.25">
      <c r="E71" s="13" t="str">
        <f t="shared" si="1"/>
        <v/>
      </c>
    </row>
    <row r="72" spans="5:5" x14ac:dyDescent="0.25">
      <c r="E72" s="13" t="str">
        <f t="shared" si="1"/>
        <v/>
      </c>
    </row>
    <row r="73" spans="5:5" x14ac:dyDescent="0.25">
      <c r="E73" s="13" t="str">
        <f t="shared" si="1"/>
        <v/>
      </c>
    </row>
    <row r="74" spans="5:5" x14ac:dyDescent="0.25">
      <c r="E74" s="13" t="str">
        <f t="shared" si="1"/>
        <v/>
      </c>
    </row>
    <row r="75" spans="5:5" x14ac:dyDescent="0.25">
      <c r="E75" s="13" t="str">
        <f t="shared" si="1"/>
        <v/>
      </c>
    </row>
    <row r="76" spans="5:5" x14ac:dyDescent="0.25">
      <c r="E76" s="13" t="str">
        <f t="shared" si="1"/>
        <v/>
      </c>
    </row>
    <row r="77" spans="5:5" x14ac:dyDescent="0.25">
      <c r="E77" s="13" t="str">
        <f t="shared" si="1"/>
        <v/>
      </c>
    </row>
    <row r="78" spans="5:5" x14ac:dyDescent="0.25">
      <c r="E78" s="13" t="str">
        <f t="shared" si="1"/>
        <v/>
      </c>
    </row>
    <row r="79" spans="5:5" x14ac:dyDescent="0.25">
      <c r="E79" s="13" t="str">
        <f t="shared" si="1"/>
        <v/>
      </c>
    </row>
    <row r="80" spans="5:5" x14ac:dyDescent="0.25">
      <c r="E80" s="13" t="str">
        <f t="shared" si="1"/>
        <v/>
      </c>
    </row>
    <row r="81" spans="5:5" x14ac:dyDescent="0.25">
      <c r="E81" s="13" t="str">
        <f t="shared" si="1"/>
        <v/>
      </c>
    </row>
    <row r="82" spans="5:5" x14ac:dyDescent="0.25">
      <c r="E82" s="13" t="str">
        <f t="shared" si="1"/>
        <v/>
      </c>
    </row>
    <row r="83" spans="5:5" x14ac:dyDescent="0.25">
      <c r="E83" s="13" t="str">
        <f t="shared" si="1"/>
        <v/>
      </c>
    </row>
    <row r="84" spans="5:5" x14ac:dyDescent="0.25">
      <c r="E84" s="13" t="str">
        <f t="shared" si="1"/>
        <v/>
      </c>
    </row>
    <row r="85" spans="5:5" x14ac:dyDescent="0.25">
      <c r="E85" s="13" t="str">
        <f t="shared" si="1"/>
        <v/>
      </c>
    </row>
    <row r="86" spans="5:5" x14ac:dyDescent="0.25">
      <c r="E86" s="13" t="str">
        <f t="shared" si="1"/>
        <v/>
      </c>
    </row>
    <row r="87" spans="5:5" x14ac:dyDescent="0.25">
      <c r="E87" s="13" t="str">
        <f t="shared" si="1"/>
        <v/>
      </c>
    </row>
    <row r="88" spans="5:5" x14ac:dyDescent="0.25">
      <c r="E88" s="13" t="str">
        <f t="shared" si="1"/>
        <v/>
      </c>
    </row>
    <row r="89" spans="5:5" x14ac:dyDescent="0.25">
      <c r="E89" s="13" t="str">
        <f t="shared" si="1"/>
        <v/>
      </c>
    </row>
    <row r="90" spans="5:5" x14ac:dyDescent="0.25">
      <c r="E90" s="13" t="str">
        <f t="shared" si="1"/>
        <v/>
      </c>
    </row>
    <row r="91" spans="5:5" x14ac:dyDescent="0.25">
      <c r="E91" s="13" t="str">
        <f t="shared" si="1"/>
        <v/>
      </c>
    </row>
    <row r="92" spans="5:5" x14ac:dyDescent="0.25">
      <c r="E92" s="13" t="str">
        <f t="shared" si="1"/>
        <v/>
      </c>
    </row>
    <row r="93" spans="5:5" x14ac:dyDescent="0.25">
      <c r="E93" s="13" t="str">
        <f t="shared" si="1"/>
        <v/>
      </c>
    </row>
    <row r="94" spans="5:5" x14ac:dyDescent="0.25">
      <c r="E94" s="13" t="str">
        <f t="shared" si="1"/>
        <v/>
      </c>
    </row>
    <row r="95" spans="5:5" x14ac:dyDescent="0.25">
      <c r="E95" s="13" t="str">
        <f t="shared" si="1"/>
        <v/>
      </c>
    </row>
    <row r="96" spans="5:5" x14ac:dyDescent="0.25">
      <c r="E96" s="13" t="str">
        <f t="shared" si="1"/>
        <v/>
      </c>
    </row>
    <row r="97" spans="5:5" x14ac:dyDescent="0.25">
      <c r="E97" s="13" t="str">
        <f t="shared" si="1"/>
        <v/>
      </c>
    </row>
    <row r="98" spans="5:5" x14ac:dyDescent="0.25">
      <c r="E98" s="13" t="str">
        <f t="shared" si="1"/>
        <v/>
      </c>
    </row>
    <row r="99" spans="5:5" x14ac:dyDescent="0.25">
      <c r="E99" s="13" t="str">
        <f t="shared" si="1"/>
        <v/>
      </c>
    </row>
    <row r="100" spans="5:5" x14ac:dyDescent="0.25">
      <c r="E100" s="13" t="str">
        <f t="shared" si="1"/>
        <v/>
      </c>
    </row>
    <row r="101" spans="5:5" x14ac:dyDescent="0.25">
      <c r="E101" s="13" t="str">
        <f t="shared" si="1"/>
        <v/>
      </c>
    </row>
    <row r="102" spans="5:5" x14ac:dyDescent="0.25">
      <c r="E102" s="13" t="str">
        <f t="shared" si="1"/>
        <v/>
      </c>
    </row>
    <row r="103" spans="5:5" x14ac:dyDescent="0.25">
      <c r="E103" s="13" t="str">
        <f t="shared" si="1"/>
        <v/>
      </c>
    </row>
    <row r="104" spans="5:5" x14ac:dyDescent="0.25">
      <c r="E104" s="13" t="str">
        <f t="shared" si="1"/>
        <v/>
      </c>
    </row>
    <row r="105" spans="5:5" x14ac:dyDescent="0.25">
      <c r="E105" s="13" t="str">
        <f t="shared" si="1"/>
        <v/>
      </c>
    </row>
    <row r="106" spans="5:5" x14ac:dyDescent="0.25">
      <c r="E106" s="13" t="str">
        <f t="shared" si="1"/>
        <v/>
      </c>
    </row>
    <row r="107" spans="5:5" x14ac:dyDescent="0.25">
      <c r="E107" s="13" t="str">
        <f t="shared" si="1"/>
        <v/>
      </c>
    </row>
    <row r="108" spans="5:5" x14ac:dyDescent="0.25">
      <c r="E108" s="13" t="str">
        <f t="shared" si="1"/>
        <v/>
      </c>
    </row>
    <row r="109" spans="5:5" x14ac:dyDescent="0.25">
      <c r="E109" s="13" t="str">
        <f t="shared" si="1"/>
        <v/>
      </c>
    </row>
    <row r="110" spans="5:5" x14ac:dyDescent="0.25">
      <c r="E110" s="13" t="str">
        <f t="shared" si="1"/>
        <v/>
      </c>
    </row>
    <row r="111" spans="5:5" x14ac:dyDescent="0.25">
      <c r="E111" s="13" t="str">
        <f t="shared" si="1"/>
        <v/>
      </c>
    </row>
    <row r="112" spans="5:5" x14ac:dyDescent="0.25">
      <c r="E112" s="13" t="str">
        <f t="shared" si="1"/>
        <v/>
      </c>
    </row>
    <row r="113" spans="5:5" x14ac:dyDescent="0.25">
      <c r="E113" s="13" t="str">
        <f t="shared" si="1"/>
        <v/>
      </c>
    </row>
    <row r="114" spans="5:5" x14ac:dyDescent="0.25">
      <c r="E114" s="13" t="str">
        <f t="shared" si="1"/>
        <v/>
      </c>
    </row>
    <row r="115" spans="5:5" x14ac:dyDescent="0.25">
      <c r="E115" s="13" t="str">
        <f t="shared" si="1"/>
        <v/>
      </c>
    </row>
    <row r="116" spans="5:5" x14ac:dyDescent="0.25">
      <c r="E116" s="13" t="str">
        <f t="shared" si="1"/>
        <v/>
      </c>
    </row>
    <row r="117" spans="5:5" x14ac:dyDescent="0.25">
      <c r="E117" s="13" t="str">
        <f t="shared" si="1"/>
        <v/>
      </c>
    </row>
    <row r="118" spans="5:5" x14ac:dyDescent="0.25">
      <c r="E118" s="13" t="str">
        <f t="shared" si="1"/>
        <v/>
      </c>
    </row>
    <row r="119" spans="5:5" x14ac:dyDescent="0.25">
      <c r="E119" s="13" t="str">
        <f t="shared" si="1"/>
        <v/>
      </c>
    </row>
    <row r="120" spans="5:5" x14ac:dyDescent="0.25">
      <c r="E120" s="13" t="str">
        <f t="shared" si="1"/>
        <v/>
      </c>
    </row>
    <row r="121" spans="5:5" x14ac:dyDescent="0.25">
      <c r="E121" s="13" t="str">
        <f t="shared" si="1"/>
        <v/>
      </c>
    </row>
    <row r="122" spans="5:5" x14ac:dyDescent="0.25">
      <c r="E122" s="13" t="str">
        <f t="shared" si="1"/>
        <v/>
      </c>
    </row>
    <row r="123" spans="5:5" x14ac:dyDescent="0.25">
      <c r="E123" s="13" t="str">
        <f t="shared" si="1"/>
        <v/>
      </c>
    </row>
    <row r="124" spans="5:5" x14ac:dyDescent="0.25">
      <c r="E124" s="13" t="str">
        <f t="shared" si="1"/>
        <v/>
      </c>
    </row>
    <row r="125" spans="5:5" x14ac:dyDescent="0.25">
      <c r="E125" s="13" t="str">
        <f t="shared" si="1"/>
        <v/>
      </c>
    </row>
    <row r="126" spans="5:5" x14ac:dyDescent="0.25">
      <c r="E126" s="13" t="str">
        <f t="shared" si="1"/>
        <v/>
      </c>
    </row>
    <row r="127" spans="5:5" x14ac:dyDescent="0.25">
      <c r="E127" s="13" t="str">
        <f t="shared" si="1"/>
        <v/>
      </c>
    </row>
    <row r="128" spans="5:5" x14ac:dyDescent="0.25">
      <c r="E128" s="13" t="str">
        <f t="shared" si="1"/>
        <v/>
      </c>
    </row>
    <row r="129" spans="5:5" x14ac:dyDescent="0.25">
      <c r="E129" s="13" t="str">
        <f t="shared" si="1"/>
        <v/>
      </c>
    </row>
    <row r="130" spans="5:5" x14ac:dyDescent="0.25">
      <c r="E130" s="13" t="str">
        <f t="shared" si="1"/>
        <v/>
      </c>
    </row>
    <row r="131" spans="5:5" x14ac:dyDescent="0.25">
      <c r="E131" s="13" t="str">
        <f t="shared" si="1"/>
        <v/>
      </c>
    </row>
    <row r="132" spans="5:5" x14ac:dyDescent="0.25">
      <c r="E132" s="13" t="str">
        <f t="shared" ref="E132:E195" si="2">IFERROR(D132/C132,"")</f>
        <v/>
      </c>
    </row>
    <row r="133" spans="5:5" x14ac:dyDescent="0.25">
      <c r="E133" s="13" t="str">
        <f t="shared" si="2"/>
        <v/>
      </c>
    </row>
    <row r="134" spans="5:5" x14ac:dyDescent="0.25">
      <c r="E134" s="13" t="str">
        <f t="shared" si="2"/>
        <v/>
      </c>
    </row>
    <row r="135" spans="5:5" x14ac:dyDescent="0.25">
      <c r="E135" s="13" t="str">
        <f t="shared" si="2"/>
        <v/>
      </c>
    </row>
    <row r="136" spans="5:5" x14ac:dyDescent="0.25">
      <c r="E136" s="13" t="str">
        <f t="shared" si="2"/>
        <v/>
      </c>
    </row>
    <row r="137" spans="5:5" x14ac:dyDescent="0.25">
      <c r="E137" s="13" t="str">
        <f t="shared" si="2"/>
        <v/>
      </c>
    </row>
    <row r="138" spans="5:5" x14ac:dyDescent="0.25">
      <c r="E138" s="13" t="str">
        <f t="shared" si="2"/>
        <v/>
      </c>
    </row>
    <row r="139" spans="5:5" x14ac:dyDescent="0.25">
      <c r="E139" s="13" t="str">
        <f t="shared" si="2"/>
        <v/>
      </c>
    </row>
    <row r="140" spans="5:5" x14ac:dyDescent="0.25">
      <c r="E140" s="13" t="str">
        <f t="shared" si="2"/>
        <v/>
      </c>
    </row>
    <row r="141" spans="5:5" x14ac:dyDescent="0.25">
      <c r="E141" s="13" t="str">
        <f t="shared" si="2"/>
        <v/>
      </c>
    </row>
    <row r="142" spans="5:5" x14ac:dyDescent="0.25">
      <c r="E142" s="13" t="str">
        <f t="shared" si="2"/>
        <v/>
      </c>
    </row>
    <row r="143" spans="5:5" x14ac:dyDescent="0.25">
      <c r="E143" s="13" t="str">
        <f t="shared" si="2"/>
        <v/>
      </c>
    </row>
    <row r="144" spans="5:5" x14ac:dyDescent="0.25">
      <c r="E144" s="13" t="str">
        <f t="shared" si="2"/>
        <v/>
      </c>
    </row>
    <row r="145" spans="5:5" x14ac:dyDescent="0.25">
      <c r="E145" s="13" t="str">
        <f t="shared" si="2"/>
        <v/>
      </c>
    </row>
    <row r="146" spans="5:5" x14ac:dyDescent="0.25">
      <c r="E146" s="13" t="str">
        <f t="shared" si="2"/>
        <v/>
      </c>
    </row>
    <row r="147" spans="5:5" x14ac:dyDescent="0.25">
      <c r="E147" s="13" t="str">
        <f t="shared" si="2"/>
        <v/>
      </c>
    </row>
    <row r="148" spans="5:5" x14ac:dyDescent="0.25">
      <c r="E148" s="13" t="str">
        <f t="shared" si="2"/>
        <v/>
      </c>
    </row>
    <row r="149" spans="5:5" x14ac:dyDescent="0.25">
      <c r="E149" s="13" t="str">
        <f t="shared" si="2"/>
        <v/>
      </c>
    </row>
    <row r="150" spans="5:5" x14ac:dyDescent="0.25">
      <c r="E150" s="13" t="str">
        <f t="shared" si="2"/>
        <v/>
      </c>
    </row>
    <row r="151" spans="5:5" x14ac:dyDescent="0.25">
      <c r="E151" s="13" t="str">
        <f t="shared" si="2"/>
        <v/>
      </c>
    </row>
    <row r="152" spans="5:5" x14ac:dyDescent="0.25">
      <c r="E152" s="13" t="str">
        <f t="shared" si="2"/>
        <v/>
      </c>
    </row>
    <row r="153" spans="5:5" x14ac:dyDescent="0.25">
      <c r="E153" s="13" t="str">
        <f t="shared" si="2"/>
        <v/>
      </c>
    </row>
    <row r="154" spans="5:5" x14ac:dyDescent="0.25">
      <c r="E154" s="13" t="str">
        <f t="shared" si="2"/>
        <v/>
      </c>
    </row>
    <row r="155" spans="5:5" x14ac:dyDescent="0.25">
      <c r="E155" s="13" t="str">
        <f t="shared" si="2"/>
        <v/>
      </c>
    </row>
    <row r="156" spans="5:5" x14ac:dyDescent="0.25">
      <c r="E156" s="13" t="str">
        <f t="shared" si="2"/>
        <v/>
      </c>
    </row>
    <row r="157" spans="5:5" x14ac:dyDescent="0.25">
      <c r="E157" s="13" t="str">
        <f t="shared" si="2"/>
        <v/>
      </c>
    </row>
    <row r="158" spans="5:5" x14ac:dyDescent="0.25">
      <c r="E158" s="13" t="str">
        <f t="shared" si="2"/>
        <v/>
      </c>
    </row>
    <row r="159" spans="5:5" x14ac:dyDescent="0.25">
      <c r="E159" s="13" t="str">
        <f t="shared" si="2"/>
        <v/>
      </c>
    </row>
    <row r="160" spans="5:5" x14ac:dyDescent="0.25">
      <c r="E160" s="13" t="str">
        <f t="shared" si="2"/>
        <v/>
      </c>
    </row>
    <row r="161" spans="5:5" x14ac:dyDescent="0.25">
      <c r="E161" s="13" t="str">
        <f t="shared" si="2"/>
        <v/>
      </c>
    </row>
    <row r="162" spans="5:5" x14ac:dyDescent="0.25">
      <c r="E162" s="13" t="str">
        <f t="shared" si="2"/>
        <v/>
      </c>
    </row>
    <row r="163" spans="5:5" x14ac:dyDescent="0.25">
      <c r="E163" s="13" t="str">
        <f t="shared" si="2"/>
        <v/>
      </c>
    </row>
    <row r="164" spans="5:5" x14ac:dyDescent="0.25">
      <c r="E164" s="13" t="str">
        <f t="shared" si="2"/>
        <v/>
      </c>
    </row>
    <row r="165" spans="5:5" x14ac:dyDescent="0.25">
      <c r="E165" s="13" t="str">
        <f t="shared" si="2"/>
        <v/>
      </c>
    </row>
    <row r="166" spans="5:5" x14ac:dyDescent="0.25">
      <c r="E166" s="13" t="str">
        <f t="shared" si="2"/>
        <v/>
      </c>
    </row>
    <row r="167" spans="5:5" x14ac:dyDescent="0.25">
      <c r="E167" s="13" t="str">
        <f t="shared" si="2"/>
        <v/>
      </c>
    </row>
    <row r="168" spans="5:5" x14ac:dyDescent="0.25">
      <c r="E168" s="13" t="str">
        <f t="shared" si="2"/>
        <v/>
      </c>
    </row>
    <row r="169" spans="5:5" x14ac:dyDescent="0.25">
      <c r="E169" s="13" t="str">
        <f t="shared" si="2"/>
        <v/>
      </c>
    </row>
    <row r="170" spans="5:5" x14ac:dyDescent="0.25">
      <c r="E170" s="13" t="str">
        <f t="shared" si="2"/>
        <v/>
      </c>
    </row>
    <row r="171" spans="5:5" x14ac:dyDescent="0.25">
      <c r="E171" s="13" t="str">
        <f t="shared" si="2"/>
        <v/>
      </c>
    </row>
    <row r="172" spans="5:5" x14ac:dyDescent="0.25">
      <c r="E172" s="13" t="str">
        <f t="shared" si="2"/>
        <v/>
      </c>
    </row>
    <row r="173" spans="5:5" x14ac:dyDescent="0.25">
      <c r="E173" s="13" t="str">
        <f t="shared" si="2"/>
        <v/>
      </c>
    </row>
    <row r="174" spans="5:5" x14ac:dyDescent="0.25">
      <c r="E174" s="13" t="str">
        <f t="shared" si="2"/>
        <v/>
      </c>
    </row>
    <row r="175" spans="5:5" x14ac:dyDescent="0.25">
      <c r="E175" s="13" t="str">
        <f t="shared" si="2"/>
        <v/>
      </c>
    </row>
    <row r="176" spans="5:5" x14ac:dyDescent="0.25">
      <c r="E176" s="13" t="str">
        <f t="shared" si="2"/>
        <v/>
      </c>
    </row>
    <row r="177" spans="5:5" x14ac:dyDescent="0.25">
      <c r="E177" s="13" t="str">
        <f t="shared" si="2"/>
        <v/>
      </c>
    </row>
    <row r="178" spans="5:5" x14ac:dyDescent="0.25">
      <c r="E178" s="13" t="str">
        <f t="shared" si="2"/>
        <v/>
      </c>
    </row>
    <row r="179" spans="5:5" x14ac:dyDescent="0.25">
      <c r="E179" s="13" t="str">
        <f t="shared" si="2"/>
        <v/>
      </c>
    </row>
    <row r="180" spans="5:5" x14ac:dyDescent="0.25">
      <c r="E180" s="13" t="str">
        <f t="shared" si="2"/>
        <v/>
      </c>
    </row>
    <row r="181" spans="5:5" x14ac:dyDescent="0.25">
      <c r="E181" s="13" t="str">
        <f t="shared" si="2"/>
        <v/>
      </c>
    </row>
    <row r="182" spans="5:5" x14ac:dyDescent="0.25">
      <c r="E182" s="13" t="str">
        <f t="shared" si="2"/>
        <v/>
      </c>
    </row>
    <row r="183" spans="5:5" x14ac:dyDescent="0.25">
      <c r="E183" s="13" t="str">
        <f t="shared" si="2"/>
        <v/>
      </c>
    </row>
    <row r="184" spans="5:5" x14ac:dyDescent="0.25">
      <c r="E184" s="13" t="str">
        <f t="shared" si="2"/>
        <v/>
      </c>
    </row>
    <row r="185" spans="5:5" x14ac:dyDescent="0.25">
      <c r="E185" s="13" t="str">
        <f t="shared" si="2"/>
        <v/>
      </c>
    </row>
    <row r="186" spans="5:5" x14ac:dyDescent="0.25">
      <c r="E186" s="13" t="str">
        <f t="shared" si="2"/>
        <v/>
      </c>
    </row>
    <row r="187" spans="5:5" x14ac:dyDescent="0.25">
      <c r="E187" s="13" t="str">
        <f t="shared" si="2"/>
        <v/>
      </c>
    </row>
    <row r="188" spans="5:5" x14ac:dyDescent="0.25">
      <c r="E188" s="13" t="str">
        <f t="shared" si="2"/>
        <v/>
      </c>
    </row>
    <row r="189" spans="5:5" x14ac:dyDescent="0.25">
      <c r="E189" s="13" t="str">
        <f t="shared" si="2"/>
        <v/>
      </c>
    </row>
    <row r="190" spans="5:5" x14ac:dyDescent="0.25">
      <c r="E190" s="13" t="str">
        <f t="shared" si="2"/>
        <v/>
      </c>
    </row>
    <row r="191" spans="5:5" x14ac:dyDescent="0.25">
      <c r="E191" s="13" t="str">
        <f t="shared" si="2"/>
        <v/>
      </c>
    </row>
    <row r="192" spans="5:5" x14ac:dyDescent="0.25">
      <c r="E192" s="13" t="str">
        <f t="shared" si="2"/>
        <v/>
      </c>
    </row>
    <row r="193" spans="5:5" x14ac:dyDescent="0.25">
      <c r="E193" s="13" t="str">
        <f t="shared" si="2"/>
        <v/>
      </c>
    </row>
    <row r="194" spans="5:5" x14ac:dyDescent="0.25">
      <c r="E194" s="13" t="str">
        <f t="shared" si="2"/>
        <v/>
      </c>
    </row>
    <row r="195" spans="5:5" x14ac:dyDescent="0.25">
      <c r="E195" s="13" t="str">
        <f t="shared" si="2"/>
        <v/>
      </c>
    </row>
    <row r="196" spans="5:5" x14ac:dyDescent="0.25">
      <c r="E196" s="13" t="str">
        <f t="shared" ref="E196:E259" si="3">IFERROR(D196/C196,"")</f>
        <v/>
      </c>
    </row>
    <row r="197" spans="5:5" x14ac:dyDescent="0.25">
      <c r="E197" s="13" t="str">
        <f t="shared" si="3"/>
        <v/>
      </c>
    </row>
    <row r="198" spans="5:5" x14ac:dyDescent="0.25">
      <c r="E198" s="13" t="str">
        <f t="shared" si="3"/>
        <v/>
      </c>
    </row>
    <row r="199" spans="5:5" x14ac:dyDescent="0.25">
      <c r="E199" s="13" t="str">
        <f t="shared" si="3"/>
        <v/>
      </c>
    </row>
    <row r="200" spans="5:5" x14ac:dyDescent="0.25">
      <c r="E200" s="13" t="str">
        <f t="shared" si="3"/>
        <v/>
      </c>
    </row>
    <row r="201" spans="5:5" x14ac:dyDescent="0.25">
      <c r="E201" s="13" t="str">
        <f t="shared" si="3"/>
        <v/>
      </c>
    </row>
    <row r="202" spans="5:5" x14ac:dyDescent="0.25">
      <c r="E202" s="13" t="str">
        <f t="shared" si="3"/>
        <v/>
      </c>
    </row>
    <row r="203" spans="5:5" x14ac:dyDescent="0.25">
      <c r="E203" s="13" t="str">
        <f t="shared" si="3"/>
        <v/>
      </c>
    </row>
    <row r="204" spans="5:5" x14ac:dyDescent="0.25">
      <c r="E204" s="13" t="str">
        <f t="shared" si="3"/>
        <v/>
      </c>
    </row>
    <row r="205" spans="5:5" x14ac:dyDescent="0.25">
      <c r="E205" s="13" t="str">
        <f t="shared" si="3"/>
        <v/>
      </c>
    </row>
    <row r="206" spans="5:5" x14ac:dyDescent="0.25">
      <c r="E206" s="13" t="str">
        <f t="shared" si="3"/>
        <v/>
      </c>
    </row>
    <row r="207" spans="5:5" x14ac:dyDescent="0.25">
      <c r="E207" s="13" t="str">
        <f t="shared" si="3"/>
        <v/>
      </c>
    </row>
    <row r="208" spans="5:5" x14ac:dyDescent="0.25">
      <c r="E208" s="13" t="str">
        <f t="shared" si="3"/>
        <v/>
      </c>
    </row>
    <row r="209" spans="5:5" x14ac:dyDescent="0.25">
      <c r="E209" s="13" t="str">
        <f t="shared" si="3"/>
        <v/>
      </c>
    </row>
    <row r="210" spans="5:5" x14ac:dyDescent="0.25">
      <c r="E210" s="13" t="str">
        <f t="shared" si="3"/>
        <v/>
      </c>
    </row>
    <row r="211" spans="5:5" x14ac:dyDescent="0.25">
      <c r="E211" s="13" t="str">
        <f t="shared" si="3"/>
        <v/>
      </c>
    </row>
    <row r="212" spans="5:5" x14ac:dyDescent="0.25">
      <c r="E212" s="13" t="str">
        <f t="shared" si="3"/>
        <v/>
      </c>
    </row>
    <row r="213" spans="5:5" x14ac:dyDescent="0.25">
      <c r="E213" s="13" t="str">
        <f t="shared" si="3"/>
        <v/>
      </c>
    </row>
    <row r="214" spans="5:5" x14ac:dyDescent="0.25">
      <c r="E214" s="13" t="str">
        <f t="shared" si="3"/>
        <v/>
      </c>
    </row>
    <row r="215" spans="5:5" x14ac:dyDescent="0.25">
      <c r="E215" s="13" t="str">
        <f t="shared" si="3"/>
        <v/>
      </c>
    </row>
    <row r="216" spans="5:5" x14ac:dyDescent="0.25">
      <c r="E216" s="13" t="str">
        <f t="shared" si="3"/>
        <v/>
      </c>
    </row>
    <row r="217" spans="5:5" x14ac:dyDescent="0.25">
      <c r="E217" s="13" t="str">
        <f t="shared" si="3"/>
        <v/>
      </c>
    </row>
    <row r="218" spans="5:5" x14ac:dyDescent="0.25">
      <c r="E218" s="13" t="str">
        <f t="shared" si="3"/>
        <v/>
      </c>
    </row>
    <row r="219" spans="5:5" x14ac:dyDescent="0.25">
      <c r="E219" s="13" t="str">
        <f t="shared" si="3"/>
        <v/>
      </c>
    </row>
    <row r="220" spans="5:5" x14ac:dyDescent="0.25">
      <c r="E220" s="13" t="str">
        <f t="shared" si="3"/>
        <v/>
      </c>
    </row>
    <row r="221" spans="5:5" x14ac:dyDescent="0.25">
      <c r="E221" s="13" t="str">
        <f t="shared" si="3"/>
        <v/>
      </c>
    </row>
    <row r="222" spans="5:5" x14ac:dyDescent="0.25">
      <c r="E222" s="13" t="str">
        <f t="shared" si="3"/>
        <v/>
      </c>
    </row>
    <row r="223" spans="5:5" x14ac:dyDescent="0.25">
      <c r="E223" s="13" t="str">
        <f t="shared" si="3"/>
        <v/>
      </c>
    </row>
    <row r="224" spans="5:5" x14ac:dyDescent="0.25">
      <c r="E224" s="13" t="str">
        <f t="shared" si="3"/>
        <v/>
      </c>
    </row>
    <row r="225" spans="5:5" x14ac:dyDescent="0.25">
      <c r="E225" s="13" t="str">
        <f t="shared" si="3"/>
        <v/>
      </c>
    </row>
    <row r="226" spans="5:5" x14ac:dyDescent="0.25">
      <c r="E226" s="13" t="str">
        <f t="shared" si="3"/>
        <v/>
      </c>
    </row>
    <row r="227" spans="5:5" x14ac:dyDescent="0.25">
      <c r="E227" s="13" t="str">
        <f t="shared" si="3"/>
        <v/>
      </c>
    </row>
    <row r="228" spans="5:5" x14ac:dyDescent="0.25">
      <c r="E228" s="13" t="str">
        <f t="shared" si="3"/>
        <v/>
      </c>
    </row>
    <row r="229" spans="5:5" x14ac:dyDescent="0.25">
      <c r="E229" s="13" t="str">
        <f t="shared" si="3"/>
        <v/>
      </c>
    </row>
    <row r="230" spans="5:5" x14ac:dyDescent="0.25">
      <c r="E230" s="13" t="str">
        <f t="shared" si="3"/>
        <v/>
      </c>
    </row>
    <row r="231" spans="5:5" x14ac:dyDescent="0.25">
      <c r="E231" s="13" t="str">
        <f t="shared" si="3"/>
        <v/>
      </c>
    </row>
    <row r="232" spans="5:5" x14ac:dyDescent="0.25">
      <c r="E232" s="13" t="str">
        <f t="shared" si="3"/>
        <v/>
      </c>
    </row>
    <row r="233" spans="5:5" x14ac:dyDescent="0.25">
      <c r="E233" s="13" t="str">
        <f t="shared" si="3"/>
        <v/>
      </c>
    </row>
    <row r="234" spans="5:5" x14ac:dyDescent="0.25">
      <c r="E234" s="13" t="str">
        <f t="shared" si="3"/>
        <v/>
      </c>
    </row>
    <row r="235" spans="5:5" x14ac:dyDescent="0.25">
      <c r="E235" s="13" t="str">
        <f t="shared" si="3"/>
        <v/>
      </c>
    </row>
    <row r="236" spans="5:5" x14ac:dyDescent="0.25">
      <c r="E236" s="13" t="str">
        <f t="shared" si="3"/>
        <v/>
      </c>
    </row>
    <row r="237" spans="5:5" x14ac:dyDescent="0.25">
      <c r="E237" s="13" t="str">
        <f t="shared" si="3"/>
        <v/>
      </c>
    </row>
    <row r="238" spans="5:5" x14ac:dyDescent="0.25">
      <c r="E238" s="13" t="str">
        <f t="shared" si="3"/>
        <v/>
      </c>
    </row>
    <row r="239" spans="5:5" x14ac:dyDescent="0.25">
      <c r="E239" s="13" t="str">
        <f t="shared" si="3"/>
        <v/>
      </c>
    </row>
    <row r="240" spans="5:5" x14ac:dyDescent="0.25">
      <c r="E240" s="13" t="str">
        <f t="shared" si="3"/>
        <v/>
      </c>
    </row>
    <row r="241" spans="5:5" x14ac:dyDescent="0.25">
      <c r="E241" s="13" t="str">
        <f t="shared" si="3"/>
        <v/>
      </c>
    </row>
    <row r="242" spans="5:5" x14ac:dyDescent="0.25">
      <c r="E242" s="13" t="str">
        <f t="shared" si="3"/>
        <v/>
      </c>
    </row>
    <row r="243" spans="5:5" x14ac:dyDescent="0.25">
      <c r="E243" s="13" t="str">
        <f t="shared" si="3"/>
        <v/>
      </c>
    </row>
    <row r="244" spans="5:5" x14ac:dyDescent="0.25">
      <c r="E244" s="13" t="str">
        <f t="shared" si="3"/>
        <v/>
      </c>
    </row>
    <row r="245" spans="5:5" x14ac:dyDescent="0.25">
      <c r="E245" s="13" t="str">
        <f t="shared" si="3"/>
        <v/>
      </c>
    </row>
    <row r="246" spans="5:5" x14ac:dyDescent="0.25">
      <c r="E246" s="13" t="str">
        <f t="shared" si="3"/>
        <v/>
      </c>
    </row>
    <row r="247" spans="5:5" x14ac:dyDescent="0.25">
      <c r="E247" s="13" t="str">
        <f t="shared" si="3"/>
        <v/>
      </c>
    </row>
    <row r="248" spans="5:5" x14ac:dyDescent="0.25">
      <c r="E248" s="13" t="str">
        <f t="shared" si="3"/>
        <v/>
      </c>
    </row>
    <row r="249" spans="5:5" x14ac:dyDescent="0.25">
      <c r="E249" s="13" t="str">
        <f t="shared" si="3"/>
        <v/>
      </c>
    </row>
    <row r="250" spans="5:5" x14ac:dyDescent="0.25">
      <c r="E250" s="13" t="str">
        <f t="shared" si="3"/>
        <v/>
      </c>
    </row>
    <row r="251" spans="5:5" x14ac:dyDescent="0.25">
      <c r="E251" s="13" t="str">
        <f t="shared" si="3"/>
        <v/>
      </c>
    </row>
    <row r="252" spans="5:5" x14ac:dyDescent="0.25">
      <c r="E252" s="13" t="str">
        <f t="shared" si="3"/>
        <v/>
      </c>
    </row>
    <row r="253" spans="5:5" x14ac:dyDescent="0.25">
      <c r="E253" s="13" t="str">
        <f t="shared" si="3"/>
        <v/>
      </c>
    </row>
    <row r="254" spans="5:5" x14ac:dyDescent="0.25">
      <c r="E254" s="13" t="str">
        <f t="shared" si="3"/>
        <v/>
      </c>
    </row>
    <row r="255" spans="5:5" x14ac:dyDescent="0.25">
      <c r="E255" s="13" t="str">
        <f t="shared" si="3"/>
        <v/>
      </c>
    </row>
    <row r="256" spans="5:5" x14ac:dyDescent="0.25">
      <c r="E256" s="13" t="str">
        <f t="shared" si="3"/>
        <v/>
      </c>
    </row>
    <row r="257" spans="5:5" x14ac:dyDescent="0.25">
      <c r="E257" s="13" t="str">
        <f t="shared" si="3"/>
        <v/>
      </c>
    </row>
    <row r="258" spans="5:5" x14ac:dyDescent="0.25">
      <c r="E258" s="13" t="str">
        <f t="shared" si="3"/>
        <v/>
      </c>
    </row>
    <row r="259" spans="5:5" x14ac:dyDescent="0.25">
      <c r="E259" s="13" t="str">
        <f t="shared" si="3"/>
        <v/>
      </c>
    </row>
    <row r="260" spans="5:5" x14ac:dyDescent="0.25">
      <c r="E260" s="13" t="str">
        <f t="shared" ref="E260:E323" si="4">IFERROR(D260/C260,"")</f>
        <v/>
      </c>
    </row>
    <row r="261" spans="5:5" x14ac:dyDescent="0.25">
      <c r="E261" s="13" t="str">
        <f t="shared" si="4"/>
        <v/>
      </c>
    </row>
    <row r="262" spans="5:5" x14ac:dyDescent="0.25">
      <c r="E262" s="13" t="str">
        <f t="shared" si="4"/>
        <v/>
      </c>
    </row>
    <row r="263" spans="5:5" x14ac:dyDescent="0.25">
      <c r="E263" s="13" t="str">
        <f t="shared" si="4"/>
        <v/>
      </c>
    </row>
    <row r="264" spans="5:5" x14ac:dyDescent="0.25">
      <c r="E264" s="13" t="str">
        <f t="shared" si="4"/>
        <v/>
      </c>
    </row>
    <row r="265" spans="5:5" x14ac:dyDescent="0.25">
      <c r="E265" s="13" t="str">
        <f t="shared" si="4"/>
        <v/>
      </c>
    </row>
    <row r="266" spans="5:5" x14ac:dyDescent="0.25">
      <c r="E266" s="13" t="str">
        <f t="shared" si="4"/>
        <v/>
      </c>
    </row>
    <row r="267" spans="5:5" x14ac:dyDescent="0.25">
      <c r="E267" s="13" t="str">
        <f t="shared" si="4"/>
        <v/>
      </c>
    </row>
    <row r="268" spans="5:5" x14ac:dyDescent="0.25">
      <c r="E268" s="13" t="str">
        <f t="shared" si="4"/>
        <v/>
      </c>
    </row>
    <row r="269" spans="5:5" x14ac:dyDescent="0.25">
      <c r="E269" s="13" t="str">
        <f t="shared" si="4"/>
        <v/>
      </c>
    </row>
    <row r="270" spans="5:5" x14ac:dyDescent="0.25">
      <c r="E270" s="13" t="str">
        <f t="shared" si="4"/>
        <v/>
      </c>
    </row>
    <row r="271" spans="5:5" x14ac:dyDescent="0.25">
      <c r="E271" s="13" t="str">
        <f t="shared" si="4"/>
        <v/>
      </c>
    </row>
    <row r="272" spans="5:5" x14ac:dyDescent="0.25">
      <c r="E272" s="13" t="str">
        <f t="shared" si="4"/>
        <v/>
      </c>
    </row>
    <row r="273" spans="5:5" x14ac:dyDescent="0.25">
      <c r="E273" s="13" t="str">
        <f t="shared" si="4"/>
        <v/>
      </c>
    </row>
    <row r="274" spans="5:5" x14ac:dyDescent="0.25">
      <c r="E274" s="13" t="str">
        <f t="shared" si="4"/>
        <v/>
      </c>
    </row>
    <row r="275" spans="5:5" x14ac:dyDescent="0.25">
      <c r="E275" s="13" t="str">
        <f t="shared" si="4"/>
        <v/>
      </c>
    </row>
    <row r="276" spans="5:5" x14ac:dyDescent="0.25">
      <c r="E276" s="13" t="str">
        <f t="shared" si="4"/>
        <v/>
      </c>
    </row>
    <row r="277" spans="5:5" x14ac:dyDescent="0.25">
      <c r="E277" s="13" t="str">
        <f t="shared" si="4"/>
        <v/>
      </c>
    </row>
    <row r="278" spans="5:5" x14ac:dyDescent="0.25">
      <c r="E278" s="13" t="str">
        <f t="shared" si="4"/>
        <v/>
      </c>
    </row>
    <row r="279" spans="5:5" x14ac:dyDescent="0.25">
      <c r="E279" s="13" t="str">
        <f t="shared" si="4"/>
        <v/>
      </c>
    </row>
    <row r="280" spans="5:5" x14ac:dyDescent="0.25">
      <c r="E280" s="13" t="str">
        <f t="shared" si="4"/>
        <v/>
      </c>
    </row>
    <row r="281" spans="5:5" x14ac:dyDescent="0.25">
      <c r="E281" s="13" t="str">
        <f t="shared" si="4"/>
        <v/>
      </c>
    </row>
    <row r="282" spans="5:5" x14ac:dyDescent="0.25">
      <c r="E282" s="13" t="str">
        <f t="shared" si="4"/>
        <v/>
      </c>
    </row>
    <row r="283" spans="5:5" x14ac:dyDescent="0.25">
      <c r="E283" s="13" t="str">
        <f t="shared" si="4"/>
        <v/>
      </c>
    </row>
    <row r="284" spans="5:5" x14ac:dyDescent="0.25">
      <c r="E284" s="13" t="str">
        <f t="shared" si="4"/>
        <v/>
      </c>
    </row>
    <row r="285" spans="5:5" x14ac:dyDescent="0.25">
      <c r="E285" s="13" t="str">
        <f t="shared" si="4"/>
        <v/>
      </c>
    </row>
    <row r="286" spans="5:5" x14ac:dyDescent="0.25">
      <c r="E286" s="13" t="str">
        <f t="shared" si="4"/>
        <v/>
      </c>
    </row>
    <row r="287" spans="5:5" x14ac:dyDescent="0.25">
      <c r="E287" s="13" t="str">
        <f t="shared" si="4"/>
        <v/>
      </c>
    </row>
    <row r="288" spans="5:5" x14ac:dyDescent="0.25">
      <c r="E288" s="13" t="str">
        <f t="shared" si="4"/>
        <v/>
      </c>
    </row>
    <row r="289" spans="5:5" x14ac:dyDescent="0.25">
      <c r="E289" s="13" t="str">
        <f t="shared" si="4"/>
        <v/>
      </c>
    </row>
    <row r="290" spans="5:5" x14ac:dyDescent="0.25">
      <c r="E290" s="13" t="str">
        <f t="shared" si="4"/>
        <v/>
      </c>
    </row>
    <row r="291" spans="5:5" x14ac:dyDescent="0.25">
      <c r="E291" s="13" t="str">
        <f t="shared" si="4"/>
        <v/>
      </c>
    </row>
    <row r="292" spans="5:5" x14ac:dyDescent="0.25">
      <c r="E292" s="13" t="str">
        <f t="shared" si="4"/>
        <v/>
      </c>
    </row>
    <row r="293" spans="5:5" x14ac:dyDescent="0.25">
      <c r="E293" s="13" t="str">
        <f t="shared" si="4"/>
        <v/>
      </c>
    </row>
    <row r="294" spans="5:5" x14ac:dyDescent="0.25">
      <c r="E294" s="13" t="str">
        <f t="shared" si="4"/>
        <v/>
      </c>
    </row>
    <row r="295" spans="5:5" x14ac:dyDescent="0.25">
      <c r="E295" s="13" t="str">
        <f t="shared" si="4"/>
        <v/>
      </c>
    </row>
    <row r="296" spans="5:5" x14ac:dyDescent="0.25">
      <c r="E296" s="13" t="str">
        <f t="shared" si="4"/>
        <v/>
      </c>
    </row>
    <row r="297" spans="5:5" x14ac:dyDescent="0.25">
      <c r="E297" s="13" t="str">
        <f t="shared" si="4"/>
        <v/>
      </c>
    </row>
    <row r="298" spans="5:5" x14ac:dyDescent="0.25">
      <c r="E298" s="13" t="str">
        <f t="shared" si="4"/>
        <v/>
      </c>
    </row>
    <row r="299" spans="5:5" x14ac:dyDescent="0.25">
      <c r="E299" s="13" t="str">
        <f t="shared" si="4"/>
        <v/>
      </c>
    </row>
    <row r="300" spans="5:5" x14ac:dyDescent="0.25">
      <c r="E300" s="13" t="str">
        <f t="shared" si="4"/>
        <v/>
      </c>
    </row>
    <row r="301" spans="5:5" x14ac:dyDescent="0.25">
      <c r="E301" s="13" t="str">
        <f t="shared" si="4"/>
        <v/>
      </c>
    </row>
    <row r="302" spans="5:5" x14ac:dyDescent="0.25">
      <c r="E302" s="13" t="str">
        <f t="shared" si="4"/>
        <v/>
      </c>
    </row>
    <row r="303" spans="5:5" x14ac:dyDescent="0.25">
      <c r="E303" s="13" t="str">
        <f t="shared" si="4"/>
        <v/>
      </c>
    </row>
    <row r="304" spans="5:5" x14ac:dyDescent="0.25">
      <c r="E304" s="13" t="str">
        <f t="shared" si="4"/>
        <v/>
      </c>
    </row>
    <row r="305" spans="5:5" x14ac:dyDescent="0.25">
      <c r="E305" s="13" t="str">
        <f t="shared" si="4"/>
        <v/>
      </c>
    </row>
    <row r="306" spans="5:5" x14ac:dyDescent="0.25">
      <c r="E306" s="13" t="str">
        <f t="shared" si="4"/>
        <v/>
      </c>
    </row>
    <row r="307" spans="5:5" x14ac:dyDescent="0.25">
      <c r="E307" s="13" t="str">
        <f t="shared" si="4"/>
        <v/>
      </c>
    </row>
    <row r="308" spans="5:5" x14ac:dyDescent="0.25">
      <c r="E308" s="13" t="str">
        <f t="shared" si="4"/>
        <v/>
      </c>
    </row>
    <row r="309" spans="5:5" x14ac:dyDescent="0.25">
      <c r="E309" s="13" t="str">
        <f t="shared" si="4"/>
        <v/>
      </c>
    </row>
    <row r="310" spans="5:5" x14ac:dyDescent="0.25">
      <c r="E310" s="13" t="str">
        <f t="shared" si="4"/>
        <v/>
      </c>
    </row>
    <row r="311" spans="5:5" x14ac:dyDescent="0.25">
      <c r="E311" s="13" t="str">
        <f t="shared" si="4"/>
        <v/>
      </c>
    </row>
    <row r="312" spans="5:5" x14ac:dyDescent="0.25">
      <c r="E312" s="13" t="str">
        <f t="shared" si="4"/>
        <v/>
      </c>
    </row>
    <row r="313" spans="5:5" x14ac:dyDescent="0.25">
      <c r="E313" s="13" t="str">
        <f t="shared" si="4"/>
        <v/>
      </c>
    </row>
    <row r="314" spans="5:5" x14ac:dyDescent="0.25">
      <c r="E314" s="13" t="str">
        <f t="shared" si="4"/>
        <v/>
      </c>
    </row>
    <row r="315" spans="5:5" x14ac:dyDescent="0.25">
      <c r="E315" s="13" t="str">
        <f t="shared" si="4"/>
        <v/>
      </c>
    </row>
    <row r="316" spans="5:5" x14ac:dyDescent="0.25">
      <c r="E316" s="13" t="str">
        <f t="shared" si="4"/>
        <v/>
      </c>
    </row>
    <row r="317" spans="5:5" x14ac:dyDescent="0.25">
      <c r="E317" s="13" t="str">
        <f t="shared" si="4"/>
        <v/>
      </c>
    </row>
    <row r="318" spans="5:5" x14ac:dyDescent="0.25">
      <c r="E318" s="13" t="str">
        <f t="shared" si="4"/>
        <v/>
      </c>
    </row>
    <row r="319" spans="5:5" x14ac:dyDescent="0.25">
      <c r="E319" s="13" t="str">
        <f t="shared" si="4"/>
        <v/>
      </c>
    </row>
    <row r="320" spans="5:5" x14ac:dyDescent="0.25">
      <c r="E320" s="13" t="str">
        <f t="shared" si="4"/>
        <v/>
      </c>
    </row>
    <row r="321" spans="5:5" x14ac:dyDescent="0.25">
      <c r="E321" s="13" t="str">
        <f t="shared" si="4"/>
        <v/>
      </c>
    </row>
    <row r="322" spans="5:5" x14ac:dyDescent="0.25">
      <c r="E322" s="13" t="str">
        <f t="shared" si="4"/>
        <v/>
      </c>
    </row>
    <row r="323" spans="5:5" x14ac:dyDescent="0.25">
      <c r="E323" s="13" t="str">
        <f t="shared" si="4"/>
        <v/>
      </c>
    </row>
    <row r="324" spans="5:5" x14ac:dyDescent="0.25">
      <c r="E324" s="13" t="str">
        <f t="shared" ref="E324:E387" si="5">IFERROR(D324/C324,"")</f>
        <v/>
      </c>
    </row>
    <row r="325" spans="5:5" x14ac:dyDescent="0.25">
      <c r="E325" s="13" t="str">
        <f t="shared" si="5"/>
        <v/>
      </c>
    </row>
    <row r="326" spans="5:5" x14ac:dyDescent="0.25">
      <c r="E326" s="13" t="str">
        <f t="shared" si="5"/>
        <v/>
      </c>
    </row>
    <row r="327" spans="5:5" x14ac:dyDescent="0.25">
      <c r="E327" s="13" t="str">
        <f t="shared" si="5"/>
        <v/>
      </c>
    </row>
    <row r="328" spans="5:5" x14ac:dyDescent="0.25">
      <c r="E328" s="13" t="str">
        <f t="shared" si="5"/>
        <v/>
      </c>
    </row>
    <row r="329" spans="5:5" x14ac:dyDescent="0.25">
      <c r="E329" s="13" t="str">
        <f t="shared" si="5"/>
        <v/>
      </c>
    </row>
    <row r="330" spans="5:5" x14ac:dyDescent="0.25">
      <c r="E330" s="13" t="str">
        <f t="shared" si="5"/>
        <v/>
      </c>
    </row>
    <row r="331" spans="5:5" x14ac:dyDescent="0.25">
      <c r="E331" s="13" t="str">
        <f t="shared" si="5"/>
        <v/>
      </c>
    </row>
    <row r="332" spans="5:5" x14ac:dyDescent="0.25">
      <c r="E332" s="13" t="str">
        <f t="shared" si="5"/>
        <v/>
      </c>
    </row>
    <row r="333" spans="5:5" x14ac:dyDescent="0.25">
      <c r="E333" s="13" t="str">
        <f t="shared" si="5"/>
        <v/>
      </c>
    </row>
    <row r="334" spans="5:5" x14ac:dyDescent="0.25">
      <c r="E334" s="13" t="str">
        <f t="shared" si="5"/>
        <v/>
      </c>
    </row>
    <row r="335" spans="5:5" x14ac:dyDescent="0.25">
      <c r="E335" s="13" t="str">
        <f t="shared" si="5"/>
        <v/>
      </c>
    </row>
    <row r="336" spans="5:5" x14ac:dyDescent="0.25">
      <c r="E336" s="13" t="str">
        <f t="shared" si="5"/>
        <v/>
      </c>
    </row>
    <row r="337" spans="5:5" x14ac:dyDescent="0.25">
      <c r="E337" s="13" t="str">
        <f t="shared" si="5"/>
        <v/>
      </c>
    </row>
    <row r="338" spans="5:5" x14ac:dyDescent="0.25">
      <c r="E338" s="13" t="str">
        <f t="shared" si="5"/>
        <v/>
      </c>
    </row>
    <row r="339" spans="5:5" x14ac:dyDescent="0.25">
      <c r="E339" s="13" t="str">
        <f t="shared" si="5"/>
        <v/>
      </c>
    </row>
    <row r="340" spans="5:5" x14ac:dyDescent="0.25">
      <c r="E340" s="13" t="str">
        <f t="shared" si="5"/>
        <v/>
      </c>
    </row>
    <row r="341" spans="5:5" x14ac:dyDescent="0.25">
      <c r="E341" s="13" t="str">
        <f t="shared" si="5"/>
        <v/>
      </c>
    </row>
    <row r="342" spans="5:5" x14ac:dyDescent="0.25">
      <c r="E342" s="13" t="str">
        <f t="shared" si="5"/>
        <v/>
      </c>
    </row>
    <row r="343" spans="5:5" x14ac:dyDescent="0.25">
      <c r="E343" s="13" t="str">
        <f t="shared" si="5"/>
        <v/>
      </c>
    </row>
    <row r="344" spans="5:5" x14ac:dyDescent="0.25">
      <c r="E344" s="13" t="str">
        <f t="shared" si="5"/>
        <v/>
      </c>
    </row>
    <row r="345" spans="5:5" x14ac:dyDescent="0.25">
      <c r="E345" s="13" t="str">
        <f t="shared" si="5"/>
        <v/>
      </c>
    </row>
    <row r="346" spans="5:5" x14ac:dyDescent="0.25">
      <c r="E346" s="13" t="str">
        <f t="shared" si="5"/>
        <v/>
      </c>
    </row>
    <row r="347" spans="5:5" x14ac:dyDescent="0.25">
      <c r="E347" s="13" t="str">
        <f t="shared" si="5"/>
        <v/>
      </c>
    </row>
    <row r="348" spans="5:5" x14ac:dyDescent="0.25">
      <c r="E348" s="13" t="str">
        <f t="shared" si="5"/>
        <v/>
      </c>
    </row>
    <row r="349" spans="5:5" x14ac:dyDescent="0.25">
      <c r="E349" s="13" t="str">
        <f t="shared" si="5"/>
        <v/>
      </c>
    </row>
    <row r="350" spans="5:5" x14ac:dyDescent="0.25">
      <c r="E350" s="13" t="str">
        <f t="shared" si="5"/>
        <v/>
      </c>
    </row>
    <row r="351" spans="5:5" x14ac:dyDescent="0.25">
      <c r="E351" s="13" t="str">
        <f t="shared" si="5"/>
        <v/>
      </c>
    </row>
    <row r="352" spans="5:5" x14ac:dyDescent="0.25">
      <c r="E352" s="13" t="str">
        <f t="shared" si="5"/>
        <v/>
      </c>
    </row>
    <row r="353" spans="5:5" x14ac:dyDescent="0.25">
      <c r="E353" s="13" t="str">
        <f t="shared" si="5"/>
        <v/>
      </c>
    </row>
    <row r="354" spans="5:5" x14ac:dyDescent="0.25">
      <c r="E354" s="13" t="str">
        <f t="shared" si="5"/>
        <v/>
      </c>
    </row>
    <row r="355" spans="5:5" x14ac:dyDescent="0.25">
      <c r="E355" s="13" t="str">
        <f t="shared" si="5"/>
        <v/>
      </c>
    </row>
    <row r="356" spans="5:5" x14ac:dyDescent="0.25">
      <c r="E356" s="13" t="str">
        <f t="shared" si="5"/>
        <v/>
      </c>
    </row>
    <row r="357" spans="5:5" x14ac:dyDescent="0.25">
      <c r="E357" s="13" t="str">
        <f t="shared" si="5"/>
        <v/>
      </c>
    </row>
    <row r="358" spans="5:5" x14ac:dyDescent="0.25">
      <c r="E358" s="13" t="str">
        <f t="shared" si="5"/>
        <v/>
      </c>
    </row>
    <row r="359" spans="5:5" x14ac:dyDescent="0.25">
      <c r="E359" s="13" t="str">
        <f t="shared" si="5"/>
        <v/>
      </c>
    </row>
    <row r="360" spans="5:5" x14ac:dyDescent="0.25">
      <c r="E360" s="13" t="str">
        <f t="shared" si="5"/>
        <v/>
      </c>
    </row>
    <row r="361" spans="5:5" x14ac:dyDescent="0.25">
      <c r="E361" s="13" t="str">
        <f t="shared" si="5"/>
        <v/>
      </c>
    </row>
    <row r="362" spans="5:5" x14ac:dyDescent="0.25">
      <c r="E362" s="13" t="str">
        <f t="shared" si="5"/>
        <v/>
      </c>
    </row>
    <row r="363" spans="5:5" x14ac:dyDescent="0.25">
      <c r="E363" s="13" t="str">
        <f t="shared" si="5"/>
        <v/>
      </c>
    </row>
    <row r="364" spans="5:5" x14ac:dyDescent="0.25">
      <c r="E364" s="13" t="str">
        <f t="shared" si="5"/>
        <v/>
      </c>
    </row>
    <row r="365" spans="5:5" x14ac:dyDescent="0.25">
      <c r="E365" s="13" t="str">
        <f t="shared" si="5"/>
        <v/>
      </c>
    </row>
    <row r="366" spans="5:5" x14ac:dyDescent="0.25">
      <c r="E366" s="13" t="str">
        <f t="shared" si="5"/>
        <v/>
      </c>
    </row>
    <row r="367" spans="5:5" x14ac:dyDescent="0.25">
      <c r="E367" s="13" t="str">
        <f t="shared" si="5"/>
        <v/>
      </c>
    </row>
    <row r="368" spans="5:5" x14ac:dyDescent="0.25">
      <c r="E368" s="13" t="str">
        <f t="shared" si="5"/>
        <v/>
      </c>
    </row>
    <row r="369" spans="5:5" x14ac:dyDescent="0.25">
      <c r="E369" s="13" t="str">
        <f t="shared" si="5"/>
        <v/>
      </c>
    </row>
    <row r="370" spans="5:5" x14ac:dyDescent="0.25">
      <c r="E370" s="13" t="str">
        <f t="shared" si="5"/>
        <v/>
      </c>
    </row>
    <row r="371" spans="5:5" x14ac:dyDescent="0.25">
      <c r="E371" s="13" t="str">
        <f t="shared" si="5"/>
        <v/>
      </c>
    </row>
    <row r="372" spans="5:5" x14ac:dyDescent="0.25">
      <c r="E372" s="13" t="str">
        <f t="shared" si="5"/>
        <v/>
      </c>
    </row>
    <row r="373" spans="5:5" x14ac:dyDescent="0.25">
      <c r="E373" s="13" t="str">
        <f t="shared" si="5"/>
        <v/>
      </c>
    </row>
    <row r="374" spans="5:5" x14ac:dyDescent="0.25">
      <c r="E374" s="13" t="str">
        <f t="shared" si="5"/>
        <v/>
      </c>
    </row>
    <row r="375" spans="5:5" x14ac:dyDescent="0.25">
      <c r="E375" s="13" t="str">
        <f t="shared" si="5"/>
        <v/>
      </c>
    </row>
    <row r="376" spans="5:5" x14ac:dyDescent="0.25">
      <c r="E376" s="13" t="str">
        <f t="shared" si="5"/>
        <v/>
      </c>
    </row>
    <row r="377" spans="5:5" x14ac:dyDescent="0.25">
      <c r="E377" s="13" t="str">
        <f t="shared" si="5"/>
        <v/>
      </c>
    </row>
    <row r="378" spans="5:5" x14ac:dyDescent="0.25">
      <c r="E378" s="13" t="str">
        <f t="shared" si="5"/>
        <v/>
      </c>
    </row>
    <row r="379" spans="5:5" x14ac:dyDescent="0.25">
      <c r="E379" s="13" t="str">
        <f t="shared" si="5"/>
        <v/>
      </c>
    </row>
    <row r="380" spans="5:5" x14ac:dyDescent="0.25">
      <c r="E380" s="13" t="str">
        <f t="shared" si="5"/>
        <v/>
      </c>
    </row>
    <row r="381" spans="5:5" x14ac:dyDescent="0.25">
      <c r="E381" s="13" t="str">
        <f t="shared" si="5"/>
        <v/>
      </c>
    </row>
    <row r="382" spans="5:5" x14ac:dyDescent="0.25">
      <c r="E382" s="13" t="str">
        <f t="shared" si="5"/>
        <v/>
      </c>
    </row>
    <row r="383" spans="5:5" x14ac:dyDescent="0.25">
      <c r="E383" s="13" t="str">
        <f t="shared" si="5"/>
        <v/>
      </c>
    </row>
    <row r="384" spans="5:5" x14ac:dyDescent="0.25">
      <c r="E384" s="13" t="str">
        <f t="shared" si="5"/>
        <v/>
      </c>
    </row>
    <row r="385" spans="5:5" x14ac:dyDescent="0.25">
      <c r="E385" s="13" t="str">
        <f t="shared" si="5"/>
        <v/>
      </c>
    </row>
    <row r="386" spans="5:5" x14ac:dyDescent="0.25">
      <c r="E386" s="13" t="str">
        <f t="shared" si="5"/>
        <v/>
      </c>
    </row>
    <row r="387" spans="5:5" x14ac:dyDescent="0.25">
      <c r="E387" s="13" t="str">
        <f t="shared" si="5"/>
        <v/>
      </c>
    </row>
    <row r="388" spans="5:5" x14ac:dyDescent="0.25">
      <c r="E388" s="13" t="str">
        <f t="shared" ref="E388:E451" si="6">IFERROR(D388/C388,"")</f>
        <v/>
      </c>
    </row>
    <row r="389" spans="5:5" x14ac:dyDescent="0.25">
      <c r="E389" s="13" t="str">
        <f t="shared" si="6"/>
        <v/>
      </c>
    </row>
    <row r="390" spans="5:5" x14ac:dyDescent="0.25">
      <c r="E390" s="13" t="str">
        <f t="shared" si="6"/>
        <v/>
      </c>
    </row>
    <row r="391" spans="5:5" x14ac:dyDescent="0.25">
      <c r="E391" s="13" t="str">
        <f t="shared" si="6"/>
        <v/>
      </c>
    </row>
    <row r="392" spans="5:5" x14ac:dyDescent="0.25">
      <c r="E392" s="13" t="str">
        <f t="shared" si="6"/>
        <v/>
      </c>
    </row>
    <row r="393" spans="5:5" x14ac:dyDescent="0.25">
      <c r="E393" s="13" t="str">
        <f t="shared" si="6"/>
        <v/>
      </c>
    </row>
    <row r="394" spans="5:5" x14ac:dyDescent="0.25">
      <c r="E394" s="13" t="str">
        <f t="shared" si="6"/>
        <v/>
      </c>
    </row>
    <row r="395" spans="5:5" x14ac:dyDescent="0.25">
      <c r="E395" s="13" t="str">
        <f t="shared" si="6"/>
        <v/>
      </c>
    </row>
    <row r="396" spans="5:5" x14ac:dyDescent="0.25">
      <c r="E396" s="13" t="str">
        <f t="shared" si="6"/>
        <v/>
      </c>
    </row>
    <row r="397" spans="5:5" x14ac:dyDescent="0.25">
      <c r="E397" s="13" t="str">
        <f t="shared" si="6"/>
        <v/>
      </c>
    </row>
    <row r="398" spans="5:5" x14ac:dyDescent="0.25">
      <c r="E398" s="13" t="str">
        <f t="shared" si="6"/>
        <v/>
      </c>
    </row>
    <row r="399" spans="5:5" x14ac:dyDescent="0.25">
      <c r="E399" s="13" t="str">
        <f t="shared" si="6"/>
        <v/>
      </c>
    </row>
    <row r="400" spans="5:5" x14ac:dyDescent="0.25">
      <c r="E400" s="13" t="str">
        <f t="shared" si="6"/>
        <v/>
      </c>
    </row>
    <row r="401" spans="5:5" x14ac:dyDescent="0.25">
      <c r="E401" s="13" t="str">
        <f t="shared" si="6"/>
        <v/>
      </c>
    </row>
    <row r="402" spans="5:5" x14ac:dyDescent="0.25">
      <c r="E402" s="13" t="str">
        <f t="shared" si="6"/>
        <v/>
      </c>
    </row>
    <row r="403" spans="5:5" x14ac:dyDescent="0.25">
      <c r="E403" s="13" t="str">
        <f t="shared" si="6"/>
        <v/>
      </c>
    </row>
    <row r="404" spans="5:5" x14ac:dyDescent="0.25">
      <c r="E404" s="13" t="str">
        <f t="shared" si="6"/>
        <v/>
      </c>
    </row>
    <row r="405" spans="5:5" x14ac:dyDescent="0.25">
      <c r="E405" s="13" t="str">
        <f t="shared" si="6"/>
        <v/>
      </c>
    </row>
    <row r="406" spans="5:5" x14ac:dyDescent="0.25">
      <c r="E406" s="13" t="str">
        <f t="shared" si="6"/>
        <v/>
      </c>
    </row>
    <row r="407" spans="5:5" x14ac:dyDescent="0.25">
      <c r="E407" s="13" t="str">
        <f t="shared" si="6"/>
        <v/>
      </c>
    </row>
    <row r="408" spans="5:5" x14ac:dyDescent="0.25">
      <c r="E408" s="13" t="str">
        <f t="shared" si="6"/>
        <v/>
      </c>
    </row>
    <row r="409" spans="5:5" x14ac:dyDescent="0.25">
      <c r="E409" s="13" t="str">
        <f t="shared" si="6"/>
        <v/>
      </c>
    </row>
    <row r="410" spans="5:5" x14ac:dyDescent="0.25">
      <c r="E410" s="13" t="str">
        <f t="shared" si="6"/>
        <v/>
      </c>
    </row>
    <row r="411" spans="5:5" x14ac:dyDescent="0.25">
      <c r="E411" s="13" t="str">
        <f t="shared" si="6"/>
        <v/>
      </c>
    </row>
    <row r="412" spans="5:5" x14ac:dyDescent="0.25">
      <c r="E412" s="13" t="str">
        <f t="shared" si="6"/>
        <v/>
      </c>
    </row>
    <row r="413" spans="5:5" x14ac:dyDescent="0.25">
      <c r="E413" s="13" t="str">
        <f t="shared" si="6"/>
        <v/>
      </c>
    </row>
    <row r="414" spans="5:5" x14ac:dyDescent="0.25">
      <c r="E414" s="13" t="str">
        <f t="shared" si="6"/>
        <v/>
      </c>
    </row>
    <row r="415" spans="5:5" x14ac:dyDescent="0.25">
      <c r="E415" s="13" t="str">
        <f t="shared" si="6"/>
        <v/>
      </c>
    </row>
    <row r="416" spans="5:5" x14ac:dyDescent="0.25">
      <c r="E416" s="13" t="str">
        <f t="shared" si="6"/>
        <v/>
      </c>
    </row>
    <row r="417" spans="5:5" x14ac:dyDescent="0.25">
      <c r="E417" s="13" t="str">
        <f t="shared" si="6"/>
        <v/>
      </c>
    </row>
    <row r="418" spans="5:5" x14ac:dyDescent="0.25">
      <c r="E418" s="13" t="str">
        <f t="shared" si="6"/>
        <v/>
      </c>
    </row>
    <row r="419" spans="5:5" x14ac:dyDescent="0.25">
      <c r="E419" s="13" t="str">
        <f t="shared" si="6"/>
        <v/>
      </c>
    </row>
    <row r="420" spans="5:5" x14ac:dyDescent="0.25">
      <c r="E420" s="13" t="str">
        <f t="shared" si="6"/>
        <v/>
      </c>
    </row>
    <row r="421" spans="5:5" x14ac:dyDescent="0.25">
      <c r="E421" s="13" t="str">
        <f t="shared" si="6"/>
        <v/>
      </c>
    </row>
    <row r="422" spans="5:5" x14ac:dyDescent="0.25">
      <c r="E422" s="13" t="str">
        <f t="shared" si="6"/>
        <v/>
      </c>
    </row>
    <row r="423" spans="5:5" x14ac:dyDescent="0.25">
      <c r="E423" s="13" t="str">
        <f t="shared" si="6"/>
        <v/>
      </c>
    </row>
    <row r="424" spans="5:5" x14ac:dyDescent="0.25">
      <c r="E424" s="13" t="str">
        <f t="shared" si="6"/>
        <v/>
      </c>
    </row>
    <row r="425" spans="5:5" x14ac:dyDescent="0.25">
      <c r="E425" s="13" t="str">
        <f t="shared" si="6"/>
        <v/>
      </c>
    </row>
    <row r="426" spans="5:5" x14ac:dyDescent="0.25">
      <c r="E426" s="13" t="str">
        <f t="shared" si="6"/>
        <v/>
      </c>
    </row>
    <row r="427" spans="5:5" x14ac:dyDescent="0.25">
      <c r="E427" s="13" t="str">
        <f t="shared" si="6"/>
        <v/>
      </c>
    </row>
    <row r="428" spans="5:5" x14ac:dyDescent="0.25">
      <c r="E428" s="13" t="str">
        <f t="shared" si="6"/>
        <v/>
      </c>
    </row>
    <row r="429" spans="5:5" x14ac:dyDescent="0.25">
      <c r="E429" s="13" t="str">
        <f t="shared" si="6"/>
        <v/>
      </c>
    </row>
    <row r="430" spans="5:5" x14ac:dyDescent="0.25">
      <c r="E430" s="13" t="str">
        <f t="shared" si="6"/>
        <v/>
      </c>
    </row>
    <row r="431" spans="5:5" x14ac:dyDescent="0.25">
      <c r="E431" s="13" t="str">
        <f t="shared" si="6"/>
        <v/>
      </c>
    </row>
    <row r="432" spans="5:5" x14ac:dyDescent="0.25">
      <c r="E432" s="13" t="str">
        <f t="shared" si="6"/>
        <v/>
      </c>
    </row>
    <row r="433" spans="5:5" x14ac:dyDescent="0.25">
      <c r="E433" s="13" t="str">
        <f t="shared" si="6"/>
        <v/>
      </c>
    </row>
    <row r="434" spans="5:5" x14ac:dyDescent="0.25">
      <c r="E434" s="13" t="str">
        <f t="shared" si="6"/>
        <v/>
      </c>
    </row>
    <row r="435" spans="5:5" x14ac:dyDescent="0.25">
      <c r="E435" s="13" t="str">
        <f t="shared" si="6"/>
        <v/>
      </c>
    </row>
    <row r="436" spans="5:5" x14ac:dyDescent="0.25">
      <c r="E436" s="13" t="str">
        <f t="shared" si="6"/>
        <v/>
      </c>
    </row>
    <row r="437" spans="5:5" x14ac:dyDescent="0.25">
      <c r="E437" s="13" t="str">
        <f t="shared" si="6"/>
        <v/>
      </c>
    </row>
    <row r="438" spans="5:5" x14ac:dyDescent="0.25">
      <c r="E438" s="13" t="str">
        <f t="shared" si="6"/>
        <v/>
      </c>
    </row>
    <row r="439" spans="5:5" x14ac:dyDescent="0.25">
      <c r="E439" s="13" t="str">
        <f t="shared" si="6"/>
        <v/>
      </c>
    </row>
    <row r="440" spans="5:5" x14ac:dyDescent="0.25">
      <c r="E440" s="13" t="str">
        <f t="shared" si="6"/>
        <v/>
      </c>
    </row>
    <row r="441" spans="5:5" x14ac:dyDescent="0.25">
      <c r="E441" s="13" t="str">
        <f t="shared" si="6"/>
        <v/>
      </c>
    </row>
    <row r="442" spans="5:5" x14ac:dyDescent="0.25">
      <c r="E442" s="13" t="str">
        <f t="shared" si="6"/>
        <v/>
      </c>
    </row>
    <row r="443" spans="5:5" x14ac:dyDescent="0.25">
      <c r="E443" s="13" t="str">
        <f t="shared" si="6"/>
        <v/>
      </c>
    </row>
    <row r="444" spans="5:5" x14ac:dyDescent="0.25">
      <c r="E444" s="13" t="str">
        <f t="shared" si="6"/>
        <v/>
      </c>
    </row>
    <row r="445" spans="5:5" x14ac:dyDescent="0.25">
      <c r="E445" s="13" t="str">
        <f t="shared" si="6"/>
        <v/>
      </c>
    </row>
    <row r="446" spans="5:5" x14ac:dyDescent="0.25">
      <c r="E446" s="13" t="str">
        <f t="shared" si="6"/>
        <v/>
      </c>
    </row>
    <row r="447" spans="5:5" x14ac:dyDescent="0.25">
      <c r="E447" s="13" t="str">
        <f t="shared" si="6"/>
        <v/>
      </c>
    </row>
    <row r="448" spans="5:5" x14ac:dyDescent="0.25">
      <c r="E448" s="13" t="str">
        <f t="shared" si="6"/>
        <v/>
      </c>
    </row>
    <row r="449" spans="5:5" x14ac:dyDescent="0.25">
      <c r="E449" s="13" t="str">
        <f t="shared" si="6"/>
        <v/>
      </c>
    </row>
    <row r="450" spans="5:5" x14ac:dyDescent="0.25">
      <c r="E450" s="13" t="str">
        <f t="shared" si="6"/>
        <v/>
      </c>
    </row>
    <row r="451" spans="5:5" x14ac:dyDescent="0.25">
      <c r="E451" s="13" t="str">
        <f t="shared" si="6"/>
        <v/>
      </c>
    </row>
    <row r="452" spans="5:5" x14ac:dyDescent="0.25">
      <c r="E452" s="13" t="str">
        <f t="shared" ref="E452:E515" si="7">IFERROR(D452/C452,"")</f>
        <v/>
      </c>
    </row>
    <row r="453" spans="5:5" x14ac:dyDescent="0.25">
      <c r="E453" s="13" t="str">
        <f t="shared" si="7"/>
        <v/>
      </c>
    </row>
    <row r="454" spans="5:5" x14ac:dyDescent="0.25">
      <c r="E454" s="13" t="str">
        <f t="shared" si="7"/>
        <v/>
      </c>
    </row>
    <row r="455" spans="5:5" x14ac:dyDescent="0.25">
      <c r="E455" s="13" t="str">
        <f t="shared" si="7"/>
        <v/>
      </c>
    </row>
    <row r="456" spans="5:5" x14ac:dyDescent="0.25">
      <c r="E456" s="13" t="str">
        <f t="shared" si="7"/>
        <v/>
      </c>
    </row>
    <row r="457" spans="5:5" x14ac:dyDescent="0.25">
      <c r="E457" s="13" t="str">
        <f t="shared" si="7"/>
        <v/>
      </c>
    </row>
    <row r="458" spans="5:5" x14ac:dyDescent="0.25">
      <c r="E458" s="13" t="str">
        <f t="shared" si="7"/>
        <v/>
      </c>
    </row>
    <row r="459" spans="5:5" x14ac:dyDescent="0.25">
      <c r="E459" s="13" t="str">
        <f t="shared" si="7"/>
        <v/>
      </c>
    </row>
    <row r="460" spans="5:5" x14ac:dyDescent="0.25">
      <c r="E460" s="13" t="str">
        <f t="shared" si="7"/>
        <v/>
      </c>
    </row>
    <row r="461" spans="5:5" x14ac:dyDescent="0.25">
      <c r="E461" s="13" t="str">
        <f t="shared" si="7"/>
        <v/>
      </c>
    </row>
    <row r="462" spans="5:5" x14ac:dyDescent="0.25">
      <c r="E462" s="13" t="str">
        <f t="shared" si="7"/>
        <v/>
      </c>
    </row>
    <row r="463" spans="5:5" x14ac:dyDescent="0.25">
      <c r="E463" s="13" t="str">
        <f t="shared" si="7"/>
        <v/>
      </c>
    </row>
    <row r="464" spans="5:5" x14ac:dyDescent="0.25">
      <c r="E464" s="13" t="str">
        <f t="shared" si="7"/>
        <v/>
      </c>
    </row>
    <row r="465" spans="5:5" x14ac:dyDescent="0.25">
      <c r="E465" s="13" t="str">
        <f t="shared" si="7"/>
        <v/>
      </c>
    </row>
    <row r="466" spans="5:5" x14ac:dyDescent="0.25">
      <c r="E466" s="13" t="str">
        <f t="shared" si="7"/>
        <v/>
      </c>
    </row>
    <row r="467" spans="5:5" x14ac:dyDescent="0.25">
      <c r="E467" s="13" t="str">
        <f t="shared" si="7"/>
        <v/>
      </c>
    </row>
    <row r="468" spans="5:5" x14ac:dyDescent="0.25">
      <c r="E468" s="13" t="str">
        <f t="shared" si="7"/>
        <v/>
      </c>
    </row>
    <row r="469" spans="5:5" x14ac:dyDescent="0.25">
      <c r="E469" s="13" t="str">
        <f t="shared" si="7"/>
        <v/>
      </c>
    </row>
    <row r="470" spans="5:5" x14ac:dyDescent="0.25">
      <c r="E470" s="13" t="str">
        <f t="shared" si="7"/>
        <v/>
      </c>
    </row>
    <row r="471" spans="5:5" x14ac:dyDescent="0.25">
      <c r="E471" s="13" t="str">
        <f t="shared" si="7"/>
        <v/>
      </c>
    </row>
    <row r="472" spans="5:5" x14ac:dyDescent="0.25">
      <c r="E472" s="13" t="str">
        <f t="shared" si="7"/>
        <v/>
      </c>
    </row>
    <row r="473" spans="5:5" x14ac:dyDescent="0.25">
      <c r="E473" s="13" t="str">
        <f t="shared" si="7"/>
        <v/>
      </c>
    </row>
    <row r="474" spans="5:5" x14ac:dyDescent="0.25">
      <c r="E474" s="13" t="str">
        <f t="shared" si="7"/>
        <v/>
      </c>
    </row>
    <row r="475" spans="5:5" x14ac:dyDescent="0.25">
      <c r="E475" s="13" t="str">
        <f t="shared" si="7"/>
        <v/>
      </c>
    </row>
    <row r="476" spans="5:5" x14ac:dyDescent="0.25">
      <c r="E476" s="13" t="str">
        <f t="shared" si="7"/>
        <v/>
      </c>
    </row>
    <row r="477" spans="5:5" x14ac:dyDescent="0.25">
      <c r="E477" s="13" t="str">
        <f t="shared" si="7"/>
        <v/>
      </c>
    </row>
    <row r="478" spans="5:5" x14ac:dyDescent="0.25">
      <c r="E478" s="13" t="str">
        <f t="shared" si="7"/>
        <v/>
      </c>
    </row>
    <row r="479" spans="5:5" x14ac:dyDescent="0.25">
      <c r="E479" s="13" t="str">
        <f t="shared" si="7"/>
        <v/>
      </c>
    </row>
    <row r="480" spans="5:5" x14ac:dyDescent="0.25">
      <c r="E480" s="13" t="str">
        <f t="shared" si="7"/>
        <v/>
      </c>
    </row>
    <row r="481" spans="5:5" x14ac:dyDescent="0.25">
      <c r="E481" s="13" t="str">
        <f t="shared" si="7"/>
        <v/>
      </c>
    </row>
    <row r="482" spans="5:5" x14ac:dyDescent="0.25">
      <c r="E482" s="13" t="str">
        <f t="shared" si="7"/>
        <v/>
      </c>
    </row>
    <row r="483" spans="5:5" x14ac:dyDescent="0.25">
      <c r="E483" s="13" t="str">
        <f t="shared" si="7"/>
        <v/>
      </c>
    </row>
    <row r="484" spans="5:5" x14ac:dyDescent="0.25">
      <c r="E484" s="13" t="str">
        <f t="shared" si="7"/>
        <v/>
      </c>
    </row>
    <row r="485" spans="5:5" x14ac:dyDescent="0.25">
      <c r="E485" s="13" t="str">
        <f t="shared" si="7"/>
        <v/>
      </c>
    </row>
    <row r="486" spans="5:5" x14ac:dyDescent="0.25">
      <c r="E486" s="13" t="str">
        <f t="shared" si="7"/>
        <v/>
      </c>
    </row>
    <row r="487" spans="5:5" x14ac:dyDescent="0.25">
      <c r="E487" s="13" t="str">
        <f t="shared" si="7"/>
        <v/>
      </c>
    </row>
    <row r="488" spans="5:5" x14ac:dyDescent="0.25">
      <c r="E488" s="13" t="str">
        <f t="shared" si="7"/>
        <v/>
      </c>
    </row>
    <row r="489" spans="5:5" x14ac:dyDescent="0.25">
      <c r="E489" s="13" t="str">
        <f t="shared" si="7"/>
        <v/>
      </c>
    </row>
    <row r="490" spans="5:5" x14ac:dyDescent="0.25">
      <c r="E490" s="13" t="str">
        <f t="shared" si="7"/>
        <v/>
      </c>
    </row>
    <row r="491" spans="5:5" x14ac:dyDescent="0.25">
      <c r="E491" s="13" t="str">
        <f t="shared" si="7"/>
        <v/>
      </c>
    </row>
    <row r="492" spans="5:5" x14ac:dyDescent="0.25">
      <c r="E492" s="13" t="str">
        <f t="shared" si="7"/>
        <v/>
      </c>
    </row>
    <row r="493" spans="5:5" x14ac:dyDescent="0.25">
      <c r="E493" s="13" t="str">
        <f t="shared" si="7"/>
        <v/>
      </c>
    </row>
    <row r="494" spans="5:5" x14ac:dyDescent="0.25">
      <c r="E494" s="13" t="str">
        <f t="shared" si="7"/>
        <v/>
      </c>
    </row>
    <row r="495" spans="5:5" x14ac:dyDescent="0.25">
      <c r="E495" s="13" t="str">
        <f t="shared" si="7"/>
        <v/>
      </c>
    </row>
    <row r="496" spans="5:5" x14ac:dyDescent="0.25">
      <c r="E496" s="13" t="str">
        <f t="shared" si="7"/>
        <v/>
      </c>
    </row>
    <row r="497" spans="5:5" x14ac:dyDescent="0.25">
      <c r="E497" s="13" t="str">
        <f t="shared" si="7"/>
        <v/>
      </c>
    </row>
    <row r="498" spans="5:5" x14ac:dyDescent="0.25">
      <c r="E498" s="13" t="str">
        <f t="shared" si="7"/>
        <v/>
      </c>
    </row>
    <row r="499" spans="5:5" x14ac:dyDescent="0.25">
      <c r="E499" s="13" t="str">
        <f t="shared" si="7"/>
        <v/>
      </c>
    </row>
    <row r="500" spans="5:5" x14ac:dyDescent="0.25">
      <c r="E500" s="13" t="str">
        <f t="shared" si="7"/>
        <v/>
      </c>
    </row>
    <row r="501" spans="5:5" x14ac:dyDescent="0.25">
      <c r="E501" s="13" t="str">
        <f t="shared" si="7"/>
        <v/>
      </c>
    </row>
    <row r="502" spans="5:5" x14ac:dyDescent="0.25">
      <c r="E502" s="13" t="str">
        <f t="shared" si="7"/>
        <v/>
      </c>
    </row>
    <row r="503" spans="5:5" x14ac:dyDescent="0.25">
      <c r="E503" s="13" t="str">
        <f t="shared" si="7"/>
        <v/>
      </c>
    </row>
    <row r="504" spans="5:5" x14ac:dyDescent="0.25">
      <c r="E504" s="13" t="str">
        <f t="shared" si="7"/>
        <v/>
      </c>
    </row>
    <row r="505" spans="5:5" x14ac:dyDescent="0.25">
      <c r="E505" s="13" t="str">
        <f t="shared" si="7"/>
        <v/>
      </c>
    </row>
    <row r="506" spans="5:5" x14ac:dyDescent="0.25">
      <c r="E506" s="13" t="str">
        <f t="shared" si="7"/>
        <v/>
      </c>
    </row>
    <row r="507" spans="5:5" x14ac:dyDescent="0.25">
      <c r="E507" s="13" t="str">
        <f t="shared" si="7"/>
        <v/>
      </c>
    </row>
    <row r="508" spans="5:5" x14ac:dyDescent="0.25">
      <c r="E508" s="13" t="str">
        <f t="shared" si="7"/>
        <v/>
      </c>
    </row>
    <row r="509" spans="5:5" x14ac:dyDescent="0.25">
      <c r="E509" s="13" t="str">
        <f t="shared" si="7"/>
        <v/>
      </c>
    </row>
    <row r="510" spans="5:5" x14ac:dyDescent="0.25">
      <c r="E510" s="13" t="str">
        <f t="shared" si="7"/>
        <v/>
      </c>
    </row>
    <row r="511" spans="5:5" x14ac:dyDescent="0.25">
      <c r="E511" s="13" t="str">
        <f t="shared" si="7"/>
        <v/>
      </c>
    </row>
    <row r="512" spans="5:5" x14ac:dyDescent="0.25">
      <c r="E512" s="13" t="str">
        <f t="shared" si="7"/>
        <v/>
      </c>
    </row>
    <row r="513" spans="5:5" x14ac:dyDescent="0.25">
      <c r="E513" s="13" t="str">
        <f t="shared" si="7"/>
        <v/>
      </c>
    </row>
    <row r="514" spans="5:5" x14ac:dyDescent="0.25">
      <c r="E514" s="13" t="str">
        <f t="shared" si="7"/>
        <v/>
      </c>
    </row>
    <row r="515" spans="5:5" x14ac:dyDescent="0.25">
      <c r="E515" s="13" t="str">
        <f t="shared" si="7"/>
        <v/>
      </c>
    </row>
    <row r="516" spans="5:5" x14ac:dyDescent="0.25">
      <c r="E516" s="13" t="str">
        <f t="shared" ref="E516:E579" si="8">IFERROR(D516/C516,"")</f>
        <v/>
      </c>
    </row>
    <row r="517" spans="5:5" x14ac:dyDescent="0.25">
      <c r="E517" s="13" t="str">
        <f t="shared" si="8"/>
        <v/>
      </c>
    </row>
    <row r="518" spans="5:5" x14ac:dyDescent="0.25">
      <c r="E518" s="13" t="str">
        <f t="shared" si="8"/>
        <v/>
      </c>
    </row>
    <row r="519" spans="5:5" x14ac:dyDescent="0.25">
      <c r="E519" s="13" t="str">
        <f t="shared" si="8"/>
        <v/>
      </c>
    </row>
    <row r="520" spans="5:5" x14ac:dyDescent="0.25">
      <c r="E520" s="13" t="str">
        <f t="shared" si="8"/>
        <v/>
      </c>
    </row>
    <row r="521" spans="5:5" x14ac:dyDescent="0.25">
      <c r="E521" s="13" t="str">
        <f t="shared" si="8"/>
        <v/>
      </c>
    </row>
    <row r="522" spans="5:5" x14ac:dyDescent="0.25">
      <c r="E522" s="13" t="str">
        <f t="shared" si="8"/>
        <v/>
      </c>
    </row>
    <row r="523" spans="5:5" x14ac:dyDescent="0.25">
      <c r="E523" s="13" t="str">
        <f t="shared" si="8"/>
        <v/>
      </c>
    </row>
    <row r="524" spans="5:5" x14ac:dyDescent="0.25">
      <c r="E524" s="13" t="str">
        <f t="shared" si="8"/>
        <v/>
      </c>
    </row>
    <row r="525" spans="5:5" x14ac:dyDescent="0.25">
      <c r="E525" s="13" t="str">
        <f t="shared" si="8"/>
        <v/>
      </c>
    </row>
    <row r="526" spans="5:5" x14ac:dyDescent="0.25">
      <c r="E526" s="13" t="str">
        <f t="shared" si="8"/>
        <v/>
      </c>
    </row>
    <row r="527" spans="5:5" x14ac:dyDescent="0.25">
      <c r="E527" s="13" t="str">
        <f t="shared" si="8"/>
        <v/>
      </c>
    </row>
    <row r="528" spans="5:5" x14ac:dyDescent="0.25">
      <c r="E528" s="13" t="str">
        <f t="shared" si="8"/>
        <v/>
      </c>
    </row>
    <row r="529" spans="5:5" x14ac:dyDescent="0.25">
      <c r="E529" s="13" t="str">
        <f t="shared" si="8"/>
        <v/>
      </c>
    </row>
    <row r="530" spans="5:5" x14ac:dyDescent="0.25">
      <c r="E530" s="13" t="str">
        <f t="shared" si="8"/>
        <v/>
      </c>
    </row>
    <row r="531" spans="5:5" x14ac:dyDescent="0.25">
      <c r="E531" s="13" t="str">
        <f t="shared" si="8"/>
        <v/>
      </c>
    </row>
    <row r="532" spans="5:5" x14ac:dyDescent="0.25">
      <c r="E532" s="13" t="str">
        <f t="shared" si="8"/>
        <v/>
      </c>
    </row>
    <row r="533" spans="5:5" x14ac:dyDescent="0.25">
      <c r="E533" s="13" t="str">
        <f t="shared" si="8"/>
        <v/>
      </c>
    </row>
    <row r="534" spans="5:5" x14ac:dyDescent="0.25">
      <c r="E534" s="13" t="str">
        <f t="shared" si="8"/>
        <v/>
      </c>
    </row>
    <row r="535" spans="5:5" x14ac:dyDescent="0.25">
      <c r="E535" s="13" t="str">
        <f t="shared" si="8"/>
        <v/>
      </c>
    </row>
    <row r="536" spans="5:5" x14ac:dyDescent="0.25">
      <c r="E536" s="13" t="str">
        <f t="shared" si="8"/>
        <v/>
      </c>
    </row>
    <row r="537" spans="5:5" x14ac:dyDescent="0.25">
      <c r="E537" s="13" t="str">
        <f t="shared" si="8"/>
        <v/>
      </c>
    </row>
    <row r="538" spans="5:5" x14ac:dyDescent="0.25">
      <c r="E538" s="13" t="str">
        <f t="shared" si="8"/>
        <v/>
      </c>
    </row>
    <row r="539" spans="5:5" x14ac:dyDescent="0.25">
      <c r="E539" s="13" t="str">
        <f t="shared" si="8"/>
        <v/>
      </c>
    </row>
    <row r="540" spans="5:5" x14ac:dyDescent="0.25">
      <c r="E540" s="13" t="str">
        <f t="shared" si="8"/>
        <v/>
      </c>
    </row>
    <row r="541" spans="5:5" x14ac:dyDescent="0.25">
      <c r="E541" s="13" t="str">
        <f t="shared" si="8"/>
        <v/>
      </c>
    </row>
    <row r="542" spans="5:5" x14ac:dyDescent="0.25">
      <c r="E542" s="13" t="str">
        <f t="shared" si="8"/>
        <v/>
      </c>
    </row>
    <row r="543" spans="5:5" x14ac:dyDescent="0.25">
      <c r="E543" s="13" t="str">
        <f t="shared" si="8"/>
        <v/>
      </c>
    </row>
    <row r="544" spans="5:5" x14ac:dyDescent="0.25">
      <c r="E544" s="13" t="str">
        <f t="shared" si="8"/>
        <v/>
      </c>
    </row>
    <row r="545" spans="5:5" x14ac:dyDescent="0.25">
      <c r="E545" s="13" t="str">
        <f t="shared" si="8"/>
        <v/>
      </c>
    </row>
    <row r="546" spans="5:5" x14ac:dyDescent="0.25">
      <c r="E546" s="13" t="str">
        <f t="shared" si="8"/>
        <v/>
      </c>
    </row>
    <row r="547" spans="5:5" x14ac:dyDescent="0.25">
      <c r="E547" s="13" t="str">
        <f t="shared" si="8"/>
        <v/>
      </c>
    </row>
    <row r="548" spans="5:5" x14ac:dyDescent="0.25">
      <c r="E548" s="13" t="str">
        <f t="shared" si="8"/>
        <v/>
      </c>
    </row>
    <row r="549" spans="5:5" x14ac:dyDescent="0.25">
      <c r="E549" s="13" t="str">
        <f t="shared" si="8"/>
        <v/>
      </c>
    </row>
    <row r="550" spans="5:5" x14ac:dyDescent="0.25">
      <c r="E550" s="13" t="str">
        <f t="shared" si="8"/>
        <v/>
      </c>
    </row>
    <row r="551" spans="5:5" x14ac:dyDescent="0.25">
      <c r="E551" s="13" t="str">
        <f t="shared" si="8"/>
        <v/>
      </c>
    </row>
    <row r="552" spans="5:5" x14ac:dyDescent="0.25">
      <c r="E552" s="13" t="str">
        <f t="shared" si="8"/>
        <v/>
      </c>
    </row>
    <row r="553" spans="5:5" x14ac:dyDescent="0.25">
      <c r="E553" s="13" t="str">
        <f t="shared" si="8"/>
        <v/>
      </c>
    </row>
    <row r="554" spans="5:5" x14ac:dyDescent="0.25">
      <c r="E554" s="13" t="str">
        <f t="shared" si="8"/>
        <v/>
      </c>
    </row>
    <row r="555" spans="5:5" x14ac:dyDescent="0.25">
      <c r="E555" s="13" t="str">
        <f t="shared" si="8"/>
        <v/>
      </c>
    </row>
    <row r="556" spans="5:5" x14ac:dyDescent="0.25">
      <c r="E556" s="13" t="str">
        <f t="shared" si="8"/>
        <v/>
      </c>
    </row>
    <row r="557" spans="5:5" x14ac:dyDescent="0.25">
      <c r="E557" s="13" t="str">
        <f t="shared" si="8"/>
        <v/>
      </c>
    </row>
    <row r="558" spans="5:5" x14ac:dyDescent="0.25">
      <c r="E558" s="13" t="str">
        <f t="shared" si="8"/>
        <v/>
      </c>
    </row>
    <row r="559" spans="5:5" x14ac:dyDescent="0.25">
      <c r="E559" s="13" t="str">
        <f t="shared" si="8"/>
        <v/>
      </c>
    </row>
    <row r="560" spans="5:5" x14ac:dyDescent="0.25">
      <c r="E560" s="13" t="str">
        <f t="shared" si="8"/>
        <v/>
      </c>
    </row>
    <row r="561" spans="5:5" x14ac:dyDescent="0.25">
      <c r="E561" s="13" t="str">
        <f t="shared" si="8"/>
        <v/>
      </c>
    </row>
    <row r="562" spans="5:5" x14ac:dyDescent="0.25">
      <c r="E562" s="13" t="str">
        <f t="shared" si="8"/>
        <v/>
      </c>
    </row>
    <row r="563" spans="5:5" x14ac:dyDescent="0.25">
      <c r="E563" s="13" t="str">
        <f t="shared" si="8"/>
        <v/>
      </c>
    </row>
    <row r="564" spans="5:5" x14ac:dyDescent="0.25">
      <c r="E564" s="13" t="str">
        <f t="shared" si="8"/>
        <v/>
      </c>
    </row>
    <row r="565" spans="5:5" x14ac:dyDescent="0.25">
      <c r="E565" s="13" t="str">
        <f t="shared" si="8"/>
        <v/>
      </c>
    </row>
    <row r="566" spans="5:5" x14ac:dyDescent="0.25">
      <c r="E566" s="13" t="str">
        <f t="shared" si="8"/>
        <v/>
      </c>
    </row>
    <row r="567" spans="5:5" x14ac:dyDescent="0.25">
      <c r="E567" s="13" t="str">
        <f t="shared" si="8"/>
        <v/>
      </c>
    </row>
    <row r="568" spans="5:5" x14ac:dyDescent="0.25">
      <c r="E568" s="13" t="str">
        <f t="shared" si="8"/>
        <v/>
      </c>
    </row>
    <row r="569" spans="5:5" x14ac:dyDescent="0.25">
      <c r="E569" s="13" t="str">
        <f t="shared" si="8"/>
        <v/>
      </c>
    </row>
    <row r="570" spans="5:5" x14ac:dyDescent="0.25">
      <c r="E570" s="13" t="str">
        <f t="shared" si="8"/>
        <v/>
      </c>
    </row>
    <row r="571" spans="5:5" x14ac:dyDescent="0.25">
      <c r="E571" s="13" t="str">
        <f t="shared" si="8"/>
        <v/>
      </c>
    </row>
    <row r="572" spans="5:5" x14ac:dyDescent="0.25">
      <c r="E572" s="13" t="str">
        <f t="shared" si="8"/>
        <v/>
      </c>
    </row>
    <row r="573" spans="5:5" x14ac:dyDescent="0.25">
      <c r="E573" s="13" t="str">
        <f t="shared" si="8"/>
        <v/>
      </c>
    </row>
    <row r="574" spans="5:5" x14ac:dyDescent="0.25">
      <c r="E574" s="13" t="str">
        <f t="shared" si="8"/>
        <v/>
      </c>
    </row>
    <row r="575" spans="5:5" x14ac:dyDescent="0.25">
      <c r="E575" s="13" t="str">
        <f t="shared" si="8"/>
        <v/>
      </c>
    </row>
    <row r="576" spans="5:5" x14ac:dyDescent="0.25">
      <c r="E576" s="13" t="str">
        <f t="shared" si="8"/>
        <v/>
      </c>
    </row>
    <row r="577" spans="5:5" x14ac:dyDescent="0.25">
      <c r="E577" s="13" t="str">
        <f t="shared" si="8"/>
        <v/>
      </c>
    </row>
    <row r="578" spans="5:5" x14ac:dyDescent="0.25">
      <c r="E578" s="13" t="str">
        <f t="shared" si="8"/>
        <v/>
      </c>
    </row>
    <row r="579" spans="5:5" x14ac:dyDescent="0.25">
      <c r="E579" s="13" t="str">
        <f t="shared" si="8"/>
        <v/>
      </c>
    </row>
    <row r="580" spans="5:5" x14ac:dyDescent="0.25">
      <c r="E580" s="13" t="str">
        <f t="shared" ref="E580:E643" si="9">IFERROR(D580/C580,"")</f>
        <v/>
      </c>
    </row>
    <row r="581" spans="5:5" x14ac:dyDescent="0.25">
      <c r="E581" s="13" t="str">
        <f t="shared" si="9"/>
        <v/>
      </c>
    </row>
    <row r="582" spans="5:5" x14ac:dyDescent="0.25">
      <c r="E582" s="13" t="str">
        <f t="shared" si="9"/>
        <v/>
      </c>
    </row>
    <row r="583" spans="5:5" x14ac:dyDescent="0.25">
      <c r="E583" s="13" t="str">
        <f t="shared" si="9"/>
        <v/>
      </c>
    </row>
    <row r="584" spans="5:5" x14ac:dyDescent="0.25">
      <c r="E584" s="13" t="str">
        <f t="shared" si="9"/>
        <v/>
      </c>
    </row>
    <row r="585" spans="5:5" x14ac:dyDescent="0.25">
      <c r="E585" s="13" t="str">
        <f t="shared" si="9"/>
        <v/>
      </c>
    </row>
    <row r="586" spans="5:5" x14ac:dyDescent="0.25">
      <c r="E586" s="13" t="str">
        <f t="shared" si="9"/>
        <v/>
      </c>
    </row>
    <row r="587" spans="5:5" x14ac:dyDescent="0.25">
      <c r="E587" s="13" t="str">
        <f t="shared" si="9"/>
        <v/>
      </c>
    </row>
    <row r="588" spans="5:5" x14ac:dyDescent="0.25">
      <c r="E588" s="13" t="str">
        <f t="shared" si="9"/>
        <v/>
      </c>
    </row>
    <row r="589" spans="5:5" x14ac:dyDescent="0.25">
      <c r="E589" s="13" t="str">
        <f t="shared" si="9"/>
        <v/>
      </c>
    </row>
    <row r="590" spans="5:5" x14ac:dyDescent="0.25">
      <c r="E590" s="13" t="str">
        <f t="shared" si="9"/>
        <v/>
      </c>
    </row>
    <row r="591" spans="5:5" x14ac:dyDescent="0.25">
      <c r="E591" s="13" t="str">
        <f t="shared" si="9"/>
        <v/>
      </c>
    </row>
    <row r="592" spans="5:5" x14ac:dyDescent="0.25">
      <c r="E592" s="13" t="str">
        <f t="shared" si="9"/>
        <v/>
      </c>
    </row>
    <row r="593" spans="5:5" x14ac:dyDescent="0.25">
      <c r="E593" s="13" t="str">
        <f t="shared" si="9"/>
        <v/>
      </c>
    </row>
    <row r="594" spans="5:5" x14ac:dyDescent="0.25">
      <c r="E594" s="13" t="str">
        <f t="shared" si="9"/>
        <v/>
      </c>
    </row>
    <row r="595" spans="5:5" x14ac:dyDescent="0.25">
      <c r="E595" s="13" t="str">
        <f t="shared" si="9"/>
        <v/>
      </c>
    </row>
    <row r="596" spans="5:5" x14ac:dyDescent="0.25">
      <c r="E596" s="13" t="str">
        <f t="shared" si="9"/>
        <v/>
      </c>
    </row>
    <row r="597" spans="5:5" x14ac:dyDescent="0.25">
      <c r="E597" s="13" t="str">
        <f t="shared" si="9"/>
        <v/>
      </c>
    </row>
    <row r="598" spans="5:5" x14ac:dyDescent="0.25">
      <c r="E598" s="13" t="str">
        <f t="shared" si="9"/>
        <v/>
      </c>
    </row>
    <row r="599" spans="5:5" x14ac:dyDescent="0.25">
      <c r="E599" s="13" t="str">
        <f t="shared" si="9"/>
        <v/>
      </c>
    </row>
    <row r="600" spans="5:5" x14ac:dyDescent="0.25">
      <c r="E600" s="13" t="str">
        <f t="shared" si="9"/>
        <v/>
      </c>
    </row>
    <row r="601" spans="5:5" x14ac:dyDescent="0.25">
      <c r="E601" s="13" t="str">
        <f t="shared" si="9"/>
        <v/>
      </c>
    </row>
    <row r="602" spans="5:5" x14ac:dyDescent="0.25">
      <c r="E602" s="13" t="str">
        <f t="shared" si="9"/>
        <v/>
      </c>
    </row>
    <row r="603" spans="5:5" x14ac:dyDescent="0.25">
      <c r="E603" s="13" t="str">
        <f t="shared" si="9"/>
        <v/>
      </c>
    </row>
    <row r="604" spans="5:5" x14ac:dyDescent="0.25">
      <c r="E604" s="13" t="str">
        <f t="shared" si="9"/>
        <v/>
      </c>
    </row>
    <row r="605" spans="5:5" x14ac:dyDescent="0.25">
      <c r="E605" s="13" t="str">
        <f t="shared" si="9"/>
        <v/>
      </c>
    </row>
    <row r="606" spans="5:5" x14ac:dyDescent="0.25">
      <c r="E606" s="13" t="str">
        <f t="shared" si="9"/>
        <v/>
      </c>
    </row>
    <row r="607" spans="5:5" x14ac:dyDescent="0.25">
      <c r="E607" s="13" t="str">
        <f t="shared" si="9"/>
        <v/>
      </c>
    </row>
    <row r="608" spans="5:5" x14ac:dyDescent="0.25">
      <c r="E608" s="13" t="str">
        <f t="shared" si="9"/>
        <v/>
      </c>
    </row>
    <row r="609" spans="5:5" x14ac:dyDescent="0.25">
      <c r="E609" s="13" t="str">
        <f t="shared" si="9"/>
        <v/>
      </c>
    </row>
    <row r="610" spans="5:5" x14ac:dyDescent="0.25">
      <c r="E610" s="13" t="str">
        <f t="shared" si="9"/>
        <v/>
      </c>
    </row>
    <row r="611" spans="5:5" x14ac:dyDescent="0.25">
      <c r="E611" s="13" t="str">
        <f t="shared" si="9"/>
        <v/>
      </c>
    </row>
    <row r="612" spans="5:5" x14ac:dyDescent="0.25">
      <c r="E612" s="13" t="str">
        <f t="shared" si="9"/>
        <v/>
      </c>
    </row>
    <row r="613" spans="5:5" x14ac:dyDescent="0.25">
      <c r="E613" s="13" t="str">
        <f t="shared" si="9"/>
        <v/>
      </c>
    </row>
    <row r="614" spans="5:5" x14ac:dyDescent="0.25">
      <c r="E614" s="13" t="str">
        <f t="shared" si="9"/>
        <v/>
      </c>
    </row>
    <row r="615" spans="5:5" x14ac:dyDescent="0.25">
      <c r="E615" s="13" t="str">
        <f t="shared" si="9"/>
        <v/>
      </c>
    </row>
    <row r="616" spans="5:5" x14ac:dyDescent="0.25">
      <c r="E616" s="13" t="str">
        <f t="shared" si="9"/>
        <v/>
      </c>
    </row>
    <row r="617" spans="5:5" x14ac:dyDescent="0.25">
      <c r="E617" s="13" t="str">
        <f t="shared" si="9"/>
        <v/>
      </c>
    </row>
    <row r="618" spans="5:5" x14ac:dyDescent="0.25">
      <c r="E618" s="13" t="str">
        <f t="shared" si="9"/>
        <v/>
      </c>
    </row>
    <row r="619" spans="5:5" x14ac:dyDescent="0.25">
      <c r="E619" s="13" t="str">
        <f t="shared" si="9"/>
        <v/>
      </c>
    </row>
    <row r="620" spans="5:5" x14ac:dyDescent="0.25">
      <c r="E620" s="13" t="str">
        <f t="shared" si="9"/>
        <v/>
      </c>
    </row>
    <row r="621" spans="5:5" x14ac:dyDescent="0.25">
      <c r="E621" s="13" t="str">
        <f t="shared" si="9"/>
        <v/>
      </c>
    </row>
    <row r="622" spans="5:5" x14ac:dyDescent="0.25">
      <c r="E622" s="13" t="str">
        <f t="shared" si="9"/>
        <v/>
      </c>
    </row>
    <row r="623" spans="5:5" x14ac:dyDescent="0.25">
      <c r="E623" s="13" t="str">
        <f t="shared" si="9"/>
        <v/>
      </c>
    </row>
    <row r="624" spans="5:5" x14ac:dyDescent="0.25">
      <c r="E624" s="13" t="str">
        <f t="shared" si="9"/>
        <v/>
      </c>
    </row>
    <row r="625" spans="5:5" x14ac:dyDescent="0.25">
      <c r="E625" s="13" t="str">
        <f t="shared" si="9"/>
        <v/>
      </c>
    </row>
    <row r="626" spans="5:5" x14ac:dyDescent="0.25">
      <c r="E626" s="13" t="str">
        <f t="shared" si="9"/>
        <v/>
      </c>
    </row>
    <row r="627" spans="5:5" x14ac:dyDescent="0.25">
      <c r="E627" s="13" t="str">
        <f t="shared" si="9"/>
        <v/>
      </c>
    </row>
    <row r="628" spans="5:5" x14ac:dyDescent="0.25">
      <c r="E628" s="13" t="str">
        <f t="shared" si="9"/>
        <v/>
      </c>
    </row>
    <row r="629" spans="5:5" x14ac:dyDescent="0.25">
      <c r="E629" s="13" t="str">
        <f t="shared" si="9"/>
        <v/>
      </c>
    </row>
    <row r="630" spans="5:5" x14ac:dyDescent="0.25">
      <c r="E630" s="13" t="str">
        <f t="shared" si="9"/>
        <v/>
      </c>
    </row>
    <row r="631" spans="5:5" x14ac:dyDescent="0.25">
      <c r="E631" s="13" t="str">
        <f t="shared" si="9"/>
        <v/>
      </c>
    </row>
    <row r="632" spans="5:5" x14ac:dyDescent="0.25">
      <c r="E632" s="13" t="str">
        <f t="shared" si="9"/>
        <v/>
      </c>
    </row>
    <row r="633" spans="5:5" x14ac:dyDescent="0.25">
      <c r="E633" s="13" t="str">
        <f t="shared" si="9"/>
        <v/>
      </c>
    </row>
    <row r="634" spans="5:5" x14ac:dyDescent="0.25">
      <c r="E634" s="13" t="str">
        <f t="shared" si="9"/>
        <v/>
      </c>
    </row>
    <row r="635" spans="5:5" x14ac:dyDescent="0.25">
      <c r="E635" s="13" t="str">
        <f t="shared" si="9"/>
        <v/>
      </c>
    </row>
    <row r="636" spans="5:5" x14ac:dyDescent="0.25">
      <c r="E636" s="13" t="str">
        <f t="shared" si="9"/>
        <v/>
      </c>
    </row>
    <row r="637" spans="5:5" x14ac:dyDescent="0.25">
      <c r="E637" s="13" t="str">
        <f t="shared" si="9"/>
        <v/>
      </c>
    </row>
    <row r="638" spans="5:5" x14ac:dyDescent="0.25">
      <c r="E638" s="13" t="str">
        <f t="shared" si="9"/>
        <v/>
      </c>
    </row>
    <row r="639" spans="5:5" x14ac:dyDescent="0.25">
      <c r="E639" s="13" t="str">
        <f t="shared" si="9"/>
        <v/>
      </c>
    </row>
    <row r="640" spans="5:5" x14ac:dyDescent="0.25">
      <c r="E640" s="13" t="str">
        <f t="shared" si="9"/>
        <v/>
      </c>
    </row>
    <row r="641" spans="5:5" x14ac:dyDescent="0.25">
      <c r="E641" s="13" t="str">
        <f t="shared" si="9"/>
        <v/>
      </c>
    </row>
    <row r="642" spans="5:5" x14ac:dyDescent="0.25">
      <c r="E642" s="13" t="str">
        <f t="shared" si="9"/>
        <v/>
      </c>
    </row>
    <row r="643" spans="5:5" x14ac:dyDescent="0.25">
      <c r="E643" s="13" t="str">
        <f t="shared" si="9"/>
        <v/>
      </c>
    </row>
    <row r="644" spans="5:5" x14ac:dyDescent="0.25">
      <c r="E644" s="13" t="str">
        <f t="shared" ref="E644:E707" si="10">IFERROR(D644/C644,"")</f>
        <v/>
      </c>
    </row>
    <row r="645" spans="5:5" x14ac:dyDescent="0.25">
      <c r="E645" s="13" t="str">
        <f t="shared" si="10"/>
        <v/>
      </c>
    </row>
    <row r="646" spans="5:5" x14ac:dyDescent="0.25">
      <c r="E646" s="13" t="str">
        <f t="shared" si="10"/>
        <v/>
      </c>
    </row>
    <row r="647" spans="5:5" x14ac:dyDescent="0.25">
      <c r="E647" s="13" t="str">
        <f t="shared" si="10"/>
        <v/>
      </c>
    </row>
    <row r="648" spans="5:5" x14ac:dyDescent="0.25">
      <c r="E648" s="13" t="str">
        <f t="shared" si="10"/>
        <v/>
      </c>
    </row>
    <row r="649" spans="5:5" x14ac:dyDescent="0.25">
      <c r="E649" s="13" t="str">
        <f t="shared" si="10"/>
        <v/>
      </c>
    </row>
    <row r="650" spans="5:5" x14ac:dyDescent="0.25">
      <c r="E650" s="13" t="str">
        <f t="shared" si="10"/>
        <v/>
      </c>
    </row>
    <row r="651" spans="5:5" x14ac:dyDescent="0.25">
      <c r="E651" s="13" t="str">
        <f t="shared" si="10"/>
        <v/>
      </c>
    </row>
    <row r="652" spans="5:5" x14ac:dyDescent="0.25">
      <c r="E652" s="13" t="str">
        <f t="shared" si="10"/>
        <v/>
      </c>
    </row>
    <row r="653" spans="5:5" x14ac:dyDescent="0.25">
      <c r="E653" s="13" t="str">
        <f t="shared" si="10"/>
        <v/>
      </c>
    </row>
    <row r="654" spans="5:5" x14ac:dyDescent="0.25">
      <c r="E654" s="13" t="str">
        <f t="shared" si="10"/>
        <v/>
      </c>
    </row>
    <row r="655" spans="5:5" x14ac:dyDescent="0.25">
      <c r="E655" s="13" t="str">
        <f t="shared" si="10"/>
        <v/>
      </c>
    </row>
    <row r="656" spans="5:5" x14ac:dyDescent="0.25">
      <c r="E656" s="13" t="str">
        <f t="shared" si="10"/>
        <v/>
      </c>
    </row>
    <row r="657" spans="5:5" x14ac:dyDescent="0.25">
      <c r="E657" s="13" t="str">
        <f t="shared" si="10"/>
        <v/>
      </c>
    </row>
    <row r="658" spans="5:5" x14ac:dyDescent="0.25">
      <c r="E658" s="13" t="str">
        <f t="shared" si="10"/>
        <v/>
      </c>
    </row>
    <row r="659" spans="5:5" x14ac:dyDescent="0.25">
      <c r="E659" s="13" t="str">
        <f t="shared" si="10"/>
        <v/>
      </c>
    </row>
    <row r="660" spans="5:5" x14ac:dyDescent="0.25">
      <c r="E660" s="13" t="str">
        <f t="shared" si="10"/>
        <v/>
      </c>
    </row>
    <row r="661" spans="5:5" x14ac:dyDescent="0.25">
      <c r="E661" s="13" t="str">
        <f t="shared" si="10"/>
        <v/>
      </c>
    </row>
    <row r="662" spans="5:5" x14ac:dyDescent="0.25">
      <c r="E662" s="13" t="str">
        <f t="shared" si="10"/>
        <v/>
      </c>
    </row>
    <row r="663" spans="5:5" x14ac:dyDescent="0.25">
      <c r="E663" s="13" t="str">
        <f t="shared" si="10"/>
        <v/>
      </c>
    </row>
    <row r="664" spans="5:5" x14ac:dyDescent="0.25">
      <c r="E664" s="13" t="str">
        <f t="shared" si="10"/>
        <v/>
      </c>
    </row>
    <row r="665" spans="5:5" x14ac:dyDescent="0.25">
      <c r="E665" s="13" t="str">
        <f t="shared" si="10"/>
        <v/>
      </c>
    </row>
    <row r="666" spans="5:5" x14ac:dyDescent="0.25">
      <c r="E666" s="13" t="str">
        <f t="shared" si="10"/>
        <v/>
      </c>
    </row>
    <row r="667" spans="5:5" x14ac:dyDescent="0.25">
      <c r="E667" s="13" t="str">
        <f t="shared" si="10"/>
        <v/>
      </c>
    </row>
    <row r="668" spans="5:5" x14ac:dyDescent="0.25">
      <c r="E668" s="13" t="str">
        <f t="shared" si="10"/>
        <v/>
      </c>
    </row>
    <row r="669" spans="5:5" x14ac:dyDescent="0.25">
      <c r="E669" s="13" t="str">
        <f t="shared" si="10"/>
        <v/>
      </c>
    </row>
    <row r="670" spans="5:5" x14ac:dyDescent="0.25">
      <c r="E670" s="13" t="str">
        <f t="shared" si="10"/>
        <v/>
      </c>
    </row>
    <row r="671" spans="5:5" x14ac:dyDescent="0.25">
      <c r="E671" s="13" t="str">
        <f t="shared" si="10"/>
        <v/>
      </c>
    </row>
    <row r="672" spans="5:5" x14ac:dyDescent="0.25">
      <c r="E672" s="13" t="str">
        <f t="shared" si="10"/>
        <v/>
      </c>
    </row>
    <row r="673" spans="5:5" x14ac:dyDescent="0.25">
      <c r="E673" s="13" t="str">
        <f t="shared" si="10"/>
        <v/>
      </c>
    </row>
    <row r="674" spans="5:5" x14ac:dyDescent="0.25">
      <c r="E674" s="13" t="str">
        <f t="shared" si="10"/>
        <v/>
      </c>
    </row>
    <row r="675" spans="5:5" x14ac:dyDescent="0.25">
      <c r="E675" s="13" t="str">
        <f t="shared" si="10"/>
        <v/>
      </c>
    </row>
    <row r="676" spans="5:5" x14ac:dyDescent="0.25">
      <c r="E676" s="13" t="str">
        <f t="shared" si="10"/>
        <v/>
      </c>
    </row>
    <row r="677" spans="5:5" x14ac:dyDescent="0.25">
      <c r="E677" s="13" t="str">
        <f t="shared" si="10"/>
        <v/>
      </c>
    </row>
    <row r="678" spans="5:5" x14ac:dyDescent="0.25">
      <c r="E678" s="13" t="str">
        <f t="shared" si="10"/>
        <v/>
      </c>
    </row>
    <row r="679" spans="5:5" x14ac:dyDescent="0.25">
      <c r="E679" s="13" t="str">
        <f t="shared" si="10"/>
        <v/>
      </c>
    </row>
    <row r="680" spans="5:5" x14ac:dyDescent="0.25">
      <c r="E680" s="13" t="str">
        <f t="shared" si="10"/>
        <v/>
      </c>
    </row>
    <row r="681" spans="5:5" x14ac:dyDescent="0.25">
      <c r="E681" s="13" t="str">
        <f t="shared" si="10"/>
        <v/>
      </c>
    </row>
    <row r="682" spans="5:5" x14ac:dyDescent="0.25">
      <c r="E682" s="13" t="str">
        <f t="shared" si="10"/>
        <v/>
      </c>
    </row>
    <row r="683" spans="5:5" x14ac:dyDescent="0.25">
      <c r="E683" s="13" t="str">
        <f t="shared" si="10"/>
        <v/>
      </c>
    </row>
    <row r="684" spans="5:5" x14ac:dyDescent="0.25">
      <c r="E684" s="13" t="str">
        <f t="shared" si="10"/>
        <v/>
      </c>
    </row>
    <row r="685" spans="5:5" x14ac:dyDescent="0.25">
      <c r="E685" s="13" t="str">
        <f t="shared" si="10"/>
        <v/>
      </c>
    </row>
    <row r="686" spans="5:5" x14ac:dyDescent="0.25">
      <c r="E686" s="13" t="str">
        <f t="shared" si="10"/>
        <v/>
      </c>
    </row>
    <row r="687" spans="5:5" x14ac:dyDescent="0.25">
      <c r="E687" s="13" t="str">
        <f t="shared" si="10"/>
        <v/>
      </c>
    </row>
    <row r="688" spans="5:5" x14ac:dyDescent="0.25">
      <c r="E688" s="13" t="str">
        <f t="shared" si="10"/>
        <v/>
      </c>
    </row>
    <row r="689" spans="5:5" x14ac:dyDescent="0.25">
      <c r="E689" s="13" t="str">
        <f t="shared" si="10"/>
        <v/>
      </c>
    </row>
    <row r="690" spans="5:5" x14ac:dyDescent="0.25">
      <c r="E690" s="13" t="str">
        <f t="shared" si="10"/>
        <v/>
      </c>
    </row>
    <row r="691" spans="5:5" x14ac:dyDescent="0.25">
      <c r="E691" s="13" t="str">
        <f t="shared" si="10"/>
        <v/>
      </c>
    </row>
    <row r="692" spans="5:5" x14ac:dyDescent="0.25">
      <c r="E692" s="13" t="str">
        <f t="shared" si="10"/>
        <v/>
      </c>
    </row>
    <row r="693" spans="5:5" x14ac:dyDescent="0.25">
      <c r="E693" s="13" t="str">
        <f t="shared" si="10"/>
        <v/>
      </c>
    </row>
    <row r="694" spans="5:5" x14ac:dyDescent="0.25">
      <c r="E694" s="13" t="str">
        <f t="shared" si="10"/>
        <v/>
      </c>
    </row>
    <row r="695" spans="5:5" x14ac:dyDescent="0.25">
      <c r="E695" s="13" t="str">
        <f t="shared" si="10"/>
        <v/>
      </c>
    </row>
    <row r="696" spans="5:5" x14ac:dyDescent="0.25">
      <c r="E696" s="13" t="str">
        <f t="shared" si="10"/>
        <v/>
      </c>
    </row>
    <row r="697" spans="5:5" x14ac:dyDescent="0.25">
      <c r="E697" s="13" t="str">
        <f t="shared" si="10"/>
        <v/>
      </c>
    </row>
    <row r="698" spans="5:5" x14ac:dyDescent="0.25">
      <c r="E698" s="13" t="str">
        <f t="shared" si="10"/>
        <v/>
      </c>
    </row>
    <row r="699" spans="5:5" x14ac:dyDescent="0.25">
      <c r="E699" s="13" t="str">
        <f t="shared" si="10"/>
        <v/>
      </c>
    </row>
    <row r="700" spans="5:5" x14ac:dyDescent="0.25">
      <c r="E700" s="13" t="str">
        <f t="shared" si="10"/>
        <v/>
      </c>
    </row>
    <row r="701" spans="5:5" x14ac:dyDescent="0.25">
      <c r="E701" s="13" t="str">
        <f t="shared" si="10"/>
        <v/>
      </c>
    </row>
    <row r="702" spans="5:5" x14ac:dyDescent="0.25">
      <c r="E702" s="13" t="str">
        <f t="shared" si="10"/>
        <v/>
      </c>
    </row>
    <row r="703" spans="5:5" x14ac:dyDescent="0.25">
      <c r="E703" s="13" t="str">
        <f t="shared" si="10"/>
        <v/>
      </c>
    </row>
    <row r="704" spans="5:5" x14ac:dyDescent="0.25">
      <c r="E704" s="13" t="str">
        <f t="shared" si="10"/>
        <v/>
      </c>
    </row>
    <row r="705" spans="5:5" x14ac:dyDescent="0.25">
      <c r="E705" s="13" t="str">
        <f t="shared" si="10"/>
        <v/>
      </c>
    </row>
    <row r="706" spans="5:5" x14ac:dyDescent="0.25">
      <c r="E706" s="13" t="str">
        <f t="shared" si="10"/>
        <v/>
      </c>
    </row>
    <row r="707" spans="5:5" x14ac:dyDescent="0.25">
      <c r="E707" s="13" t="str">
        <f t="shared" si="10"/>
        <v/>
      </c>
    </row>
    <row r="708" spans="5:5" x14ac:dyDescent="0.25">
      <c r="E708" s="13" t="str">
        <f t="shared" ref="E708:E771" si="11">IFERROR(D708/C708,"")</f>
        <v/>
      </c>
    </row>
    <row r="709" spans="5:5" x14ac:dyDescent="0.25">
      <c r="E709" s="13" t="str">
        <f t="shared" si="11"/>
        <v/>
      </c>
    </row>
    <row r="710" spans="5:5" x14ac:dyDescent="0.25">
      <c r="E710" s="13" t="str">
        <f t="shared" si="11"/>
        <v/>
      </c>
    </row>
    <row r="711" spans="5:5" x14ac:dyDescent="0.25">
      <c r="E711" s="13" t="str">
        <f t="shared" si="11"/>
        <v/>
      </c>
    </row>
    <row r="712" spans="5:5" x14ac:dyDescent="0.25">
      <c r="E712" s="13" t="str">
        <f t="shared" si="11"/>
        <v/>
      </c>
    </row>
    <row r="713" spans="5:5" x14ac:dyDescent="0.25">
      <c r="E713" s="13" t="str">
        <f t="shared" si="11"/>
        <v/>
      </c>
    </row>
    <row r="714" spans="5:5" x14ac:dyDescent="0.25">
      <c r="E714" s="13" t="str">
        <f t="shared" si="11"/>
        <v/>
      </c>
    </row>
    <row r="715" spans="5:5" x14ac:dyDescent="0.25">
      <c r="E715" s="13" t="str">
        <f t="shared" si="11"/>
        <v/>
      </c>
    </row>
    <row r="716" spans="5:5" x14ac:dyDescent="0.25">
      <c r="E716" s="13" t="str">
        <f t="shared" si="11"/>
        <v/>
      </c>
    </row>
    <row r="717" spans="5:5" x14ac:dyDescent="0.25">
      <c r="E717" s="13" t="str">
        <f t="shared" si="11"/>
        <v/>
      </c>
    </row>
    <row r="718" spans="5:5" x14ac:dyDescent="0.25">
      <c r="E718" s="13" t="str">
        <f t="shared" si="11"/>
        <v/>
      </c>
    </row>
    <row r="719" spans="5:5" x14ac:dyDescent="0.25">
      <c r="E719" s="13" t="str">
        <f t="shared" si="11"/>
        <v/>
      </c>
    </row>
    <row r="720" spans="5:5" x14ac:dyDescent="0.25">
      <c r="E720" s="13" t="str">
        <f t="shared" si="11"/>
        <v/>
      </c>
    </row>
    <row r="721" spans="5:5" x14ac:dyDescent="0.25">
      <c r="E721" s="13" t="str">
        <f t="shared" si="11"/>
        <v/>
      </c>
    </row>
    <row r="722" spans="5:5" x14ac:dyDescent="0.25">
      <c r="E722" s="13" t="str">
        <f t="shared" si="11"/>
        <v/>
      </c>
    </row>
    <row r="723" spans="5:5" x14ac:dyDescent="0.25">
      <c r="E723" s="13" t="str">
        <f t="shared" si="11"/>
        <v/>
      </c>
    </row>
    <row r="724" spans="5:5" x14ac:dyDescent="0.25">
      <c r="E724" s="13" t="str">
        <f t="shared" si="11"/>
        <v/>
      </c>
    </row>
    <row r="725" spans="5:5" x14ac:dyDescent="0.25">
      <c r="E725" s="13" t="str">
        <f t="shared" si="11"/>
        <v/>
      </c>
    </row>
    <row r="726" spans="5:5" x14ac:dyDescent="0.25">
      <c r="E726" s="13" t="str">
        <f t="shared" si="11"/>
        <v/>
      </c>
    </row>
    <row r="727" spans="5:5" x14ac:dyDescent="0.25">
      <c r="E727" s="13" t="str">
        <f t="shared" si="11"/>
        <v/>
      </c>
    </row>
    <row r="728" spans="5:5" x14ac:dyDescent="0.25">
      <c r="E728" s="13" t="str">
        <f t="shared" si="11"/>
        <v/>
      </c>
    </row>
    <row r="729" spans="5:5" x14ac:dyDescent="0.25">
      <c r="E729" s="13" t="str">
        <f t="shared" si="11"/>
        <v/>
      </c>
    </row>
    <row r="730" spans="5:5" x14ac:dyDescent="0.25">
      <c r="E730" s="13" t="str">
        <f t="shared" si="11"/>
        <v/>
      </c>
    </row>
    <row r="731" spans="5:5" x14ac:dyDescent="0.25">
      <c r="E731" s="13" t="str">
        <f t="shared" si="11"/>
        <v/>
      </c>
    </row>
    <row r="732" spans="5:5" x14ac:dyDescent="0.25">
      <c r="E732" s="13" t="str">
        <f t="shared" si="11"/>
        <v/>
      </c>
    </row>
    <row r="733" spans="5:5" x14ac:dyDescent="0.25">
      <c r="E733" s="13" t="str">
        <f t="shared" si="11"/>
        <v/>
      </c>
    </row>
    <row r="734" spans="5:5" x14ac:dyDescent="0.25">
      <c r="E734" s="13" t="str">
        <f t="shared" si="11"/>
        <v/>
      </c>
    </row>
    <row r="735" spans="5:5" x14ac:dyDescent="0.25">
      <c r="E735" s="13" t="str">
        <f t="shared" si="11"/>
        <v/>
      </c>
    </row>
    <row r="736" spans="5:5" x14ac:dyDescent="0.25">
      <c r="E736" s="13" t="str">
        <f t="shared" si="11"/>
        <v/>
      </c>
    </row>
    <row r="737" spans="5:5" x14ac:dyDescent="0.25">
      <c r="E737" s="13" t="str">
        <f t="shared" si="11"/>
        <v/>
      </c>
    </row>
    <row r="738" spans="5:5" x14ac:dyDescent="0.25">
      <c r="E738" s="13" t="str">
        <f t="shared" si="11"/>
        <v/>
      </c>
    </row>
    <row r="739" spans="5:5" x14ac:dyDescent="0.25">
      <c r="E739" s="13" t="str">
        <f t="shared" si="11"/>
        <v/>
      </c>
    </row>
    <row r="740" spans="5:5" x14ac:dyDescent="0.25">
      <c r="E740" s="13" t="str">
        <f t="shared" si="11"/>
        <v/>
      </c>
    </row>
    <row r="741" spans="5:5" x14ac:dyDescent="0.25">
      <c r="E741" s="13" t="str">
        <f t="shared" si="11"/>
        <v/>
      </c>
    </row>
    <row r="742" spans="5:5" x14ac:dyDescent="0.25">
      <c r="E742" s="13" t="str">
        <f t="shared" si="11"/>
        <v/>
      </c>
    </row>
    <row r="743" spans="5:5" x14ac:dyDescent="0.25">
      <c r="E743" s="13" t="str">
        <f t="shared" si="11"/>
        <v/>
      </c>
    </row>
    <row r="744" spans="5:5" x14ac:dyDescent="0.25">
      <c r="E744" s="13" t="str">
        <f t="shared" si="11"/>
        <v/>
      </c>
    </row>
    <row r="745" spans="5:5" x14ac:dyDescent="0.25">
      <c r="E745" s="13" t="str">
        <f t="shared" si="11"/>
        <v/>
      </c>
    </row>
    <row r="746" spans="5:5" x14ac:dyDescent="0.25">
      <c r="E746" s="13" t="str">
        <f t="shared" si="11"/>
        <v/>
      </c>
    </row>
    <row r="747" spans="5:5" x14ac:dyDescent="0.25">
      <c r="E747" s="13" t="str">
        <f t="shared" si="11"/>
        <v/>
      </c>
    </row>
    <row r="748" spans="5:5" x14ac:dyDescent="0.25">
      <c r="E748" s="13" t="str">
        <f t="shared" si="11"/>
        <v/>
      </c>
    </row>
    <row r="749" spans="5:5" x14ac:dyDescent="0.25">
      <c r="E749" s="13" t="str">
        <f t="shared" si="11"/>
        <v/>
      </c>
    </row>
    <row r="750" spans="5:5" x14ac:dyDescent="0.25">
      <c r="E750" s="13" t="str">
        <f t="shared" si="11"/>
        <v/>
      </c>
    </row>
    <row r="751" spans="5:5" x14ac:dyDescent="0.25">
      <c r="E751" s="13" t="str">
        <f t="shared" si="11"/>
        <v/>
      </c>
    </row>
    <row r="752" spans="5:5" x14ac:dyDescent="0.25">
      <c r="E752" s="13" t="str">
        <f t="shared" si="11"/>
        <v/>
      </c>
    </row>
    <row r="753" spans="5:5" x14ac:dyDescent="0.25">
      <c r="E753" s="13" t="str">
        <f t="shared" si="11"/>
        <v/>
      </c>
    </row>
    <row r="754" spans="5:5" x14ac:dyDescent="0.25">
      <c r="E754" s="13" t="str">
        <f t="shared" si="11"/>
        <v/>
      </c>
    </row>
    <row r="755" spans="5:5" x14ac:dyDescent="0.25">
      <c r="E755" s="13" t="str">
        <f t="shared" si="11"/>
        <v/>
      </c>
    </row>
    <row r="756" spans="5:5" x14ac:dyDescent="0.25">
      <c r="E756" s="13" t="str">
        <f t="shared" si="11"/>
        <v/>
      </c>
    </row>
    <row r="757" spans="5:5" x14ac:dyDescent="0.25">
      <c r="E757" s="13" t="str">
        <f t="shared" si="11"/>
        <v/>
      </c>
    </row>
    <row r="758" spans="5:5" x14ac:dyDescent="0.25">
      <c r="E758" s="13" t="str">
        <f t="shared" si="11"/>
        <v/>
      </c>
    </row>
    <row r="759" spans="5:5" x14ac:dyDescent="0.25">
      <c r="E759" s="13" t="str">
        <f t="shared" si="11"/>
        <v/>
      </c>
    </row>
    <row r="760" spans="5:5" x14ac:dyDescent="0.25">
      <c r="E760" s="13" t="str">
        <f t="shared" si="11"/>
        <v/>
      </c>
    </row>
    <row r="761" spans="5:5" x14ac:dyDescent="0.25">
      <c r="E761" s="13" t="str">
        <f t="shared" si="11"/>
        <v/>
      </c>
    </row>
    <row r="762" spans="5:5" x14ac:dyDescent="0.25">
      <c r="E762" s="13" t="str">
        <f t="shared" si="11"/>
        <v/>
      </c>
    </row>
    <row r="763" spans="5:5" x14ac:dyDescent="0.25">
      <c r="E763" s="13" t="str">
        <f t="shared" si="11"/>
        <v/>
      </c>
    </row>
    <row r="764" spans="5:5" x14ac:dyDescent="0.25">
      <c r="E764" s="13" t="str">
        <f t="shared" si="11"/>
        <v/>
      </c>
    </row>
    <row r="765" spans="5:5" x14ac:dyDescent="0.25">
      <c r="E765" s="13" t="str">
        <f t="shared" si="11"/>
        <v/>
      </c>
    </row>
    <row r="766" spans="5:5" x14ac:dyDescent="0.25">
      <c r="E766" s="13" t="str">
        <f t="shared" si="11"/>
        <v/>
      </c>
    </row>
    <row r="767" spans="5:5" x14ac:dyDescent="0.25">
      <c r="E767" s="13" t="str">
        <f t="shared" si="11"/>
        <v/>
      </c>
    </row>
    <row r="768" spans="5:5" x14ac:dyDescent="0.25">
      <c r="E768" s="13" t="str">
        <f t="shared" si="11"/>
        <v/>
      </c>
    </row>
    <row r="769" spans="5:5" x14ac:dyDescent="0.25">
      <c r="E769" s="13" t="str">
        <f t="shared" si="11"/>
        <v/>
      </c>
    </row>
    <row r="770" spans="5:5" x14ac:dyDescent="0.25">
      <c r="E770" s="13" t="str">
        <f t="shared" si="11"/>
        <v/>
      </c>
    </row>
    <row r="771" spans="5:5" x14ac:dyDescent="0.25">
      <c r="E771" s="13" t="str">
        <f t="shared" si="11"/>
        <v/>
      </c>
    </row>
    <row r="772" spans="5:5" x14ac:dyDescent="0.25">
      <c r="E772" s="13" t="str">
        <f t="shared" ref="E772:E835" si="12">IFERROR(D772/C772,"")</f>
        <v/>
      </c>
    </row>
    <row r="773" spans="5:5" x14ac:dyDescent="0.25">
      <c r="E773" s="13" t="str">
        <f t="shared" si="12"/>
        <v/>
      </c>
    </row>
    <row r="774" spans="5:5" x14ac:dyDescent="0.25">
      <c r="E774" s="13" t="str">
        <f t="shared" si="12"/>
        <v/>
      </c>
    </row>
    <row r="775" spans="5:5" x14ac:dyDescent="0.25">
      <c r="E775" s="13" t="str">
        <f t="shared" si="12"/>
        <v/>
      </c>
    </row>
    <row r="776" spans="5:5" x14ac:dyDescent="0.25">
      <c r="E776" s="13" t="str">
        <f t="shared" si="12"/>
        <v/>
      </c>
    </row>
    <row r="777" spans="5:5" x14ac:dyDescent="0.25">
      <c r="E777" s="13" t="str">
        <f t="shared" si="12"/>
        <v/>
      </c>
    </row>
    <row r="778" spans="5:5" x14ac:dyDescent="0.25">
      <c r="E778" s="13" t="str">
        <f t="shared" si="12"/>
        <v/>
      </c>
    </row>
    <row r="779" spans="5:5" x14ac:dyDescent="0.25">
      <c r="E779" s="13" t="str">
        <f t="shared" si="12"/>
        <v/>
      </c>
    </row>
    <row r="780" spans="5:5" x14ac:dyDescent="0.25">
      <c r="E780" s="13" t="str">
        <f t="shared" si="12"/>
        <v/>
      </c>
    </row>
    <row r="781" spans="5:5" x14ac:dyDescent="0.25">
      <c r="E781" s="13" t="str">
        <f t="shared" si="12"/>
        <v/>
      </c>
    </row>
    <row r="782" spans="5:5" x14ac:dyDescent="0.25">
      <c r="E782" s="13" t="str">
        <f t="shared" si="12"/>
        <v/>
      </c>
    </row>
    <row r="783" spans="5:5" x14ac:dyDescent="0.25">
      <c r="E783" s="13" t="str">
        <f t="shared" si="12"/>
        <v/>
      </c>
    </row>
    <row r="784" spans="5:5" x14ac:dyDescent="0.25">
      <c r="E784" s="13" t="str">
        <f t="shared" si="12"/>
        <v/>
      </c>
    </row>
    <row r="785" spans="5:5" x14ac:dyDescent="0.25">
      <c r="E785" s="13" t="str">
        <f t="shared" si="12"/>
        <v/>
      </c>
    </row>
    <row r="786" spans="5:5" x14ac:dyDescent="0.25">
      <c r="E786" s="13" t="str">
        <f t="shared" si="12"/>
        <v/>
      </c>
    </row>
    <row r="787" spans="5:5" x14ac:dyDescent="0.25">
      <c r="E787" s="13" t="str">
        <f t="shared" si="12"/>
        <v/>
      </c>
    </row>
    <row r="788" spans="5:5" x14ac:dyDescent="0.25">
      <c r="E788" s="13" t="str">
        <f t="shared" si="12"/>
        <v/>
      </c>
    </row>
    <row r="789" spans="5:5" x14ac:dyDescent="0.25">
      <c r="E789" s="13" t="str">
        <f t="shared" si="12"/>
        <v/>
      </c>
    </row>
    <row r="790" spans="5:5" x14ac:dyDescent="0.25">
      <c r="E790" s="13" t="str">
        <f t="shared" si="12"/>
        <v/>
      </c>
    </row>
    <row r="791" spans="5:5" x14ac:dyDescent="0.25">
      <c r="E791" s="13" t="str">
        <f t="shared" si="12"/>
        <v/>
      </c>
    </row>
    <row r="792" spans="5:5" x14ac:dyDescent="0.25">
      <c r="E792" s="13" t="str">
        <f t="shared" si="12"/>
        <v/>
      </c>
    </row>
    <row r="793" spans="5:5" x14ac:dyDescent="0.25">
      <c r="E793" s="13" t="str">
        <f t="shared" si="12"/>
        <v/>
      </c>
    </row>
    <row r="794" spans="5:5" x14ac:dyDescent="0.25">
      <c r="E794" s="13" t="str">
        <f t="shared" si="12"/>
        <v/>
      </c>
    </row>
    <row r="795" spans="5:5" x14ac:dyDescent="0.25">
      <c r="E795" s="13" t="str">
        <f t="shared" si="12"/>
        <v/>
      </c>
    </row>
    <row r="796" spans="5:5" x14ac:dyDescent="0.25">
      <c r="E796" s="13" t="str">
        <f t="shared" si="12"/>
        <v/>
      </c>
    </row>
    <row r="797" spans="5:5" x14ac:dyDescent="0.25">
      <c r="E797" s="13" t="str">
        <f t="shared" si="12"/>
        <v/>
      </c>
    </row>
    <row r="798" spans="5:5" x14ac:dyDescent="0.25">
      <c r="E798" s="13" t="str">
        <f t="shared" si="12"/>
        <v/>
      </c>
    </row>
    <row r="799" spans="5:5" x14ac:dyDescent="0.25">
      <c r="E799" s="13" t="str">
        <f t="shared" si="12"/>
        <v/>
      </c>
    </row>
    <row r="800" spans="5:5" x14ac:dyDescent="0.25">
      <c r="E800" s="13" t="str">
        <f t="shared" si="12"/>
        <v/>
      </c>
    </row>
    <row r="801" spans="5:5" x14ac:dyDescent="0.25">
      <c r="E801" s="13" t="str">
        <f t="shared" si="12"/>
        <v/>
      </c>
    </row>
    <row r="802" spans="5:5" x14ac:dyDescent="0.25">
      <c r="E802" s="13" t="str">
        <f t="shared" si="12"/>
        <v/>
      </c>
    </row>
    <row r="803" spans="5:5" x14ac:dyDescent="0.25">
      <c r="E803" s="13" t="str">
        <f t="shared" si="12"/>
        <v/>
      </c>
    </row>
    <row r="804" spans="5:5" x14ac:dyDescent="0.25">
      <c r="E804" s="13" t="str">
        <f t="shared" si="12"/>
        <v/>
      </c>
    </row>
    <row r="805" spans="5:5" x14ac:dyDescent="0.25">
      <c r="E805" s="13" t="str">
        <f t="shared" si="12"/>
        <v/>
      </c>
    </row>
    <row r="806" spans="5:5" x14ac:dyDescent="0.25">
      <c r="E806" s="13" t="str">
        <f t="shared" si="12"/>
        <v/>
      </c>
    </row>
    <row r="807" spans="5:5" x14ac:dyDescent="0.25">
      <c r="E807" s="13" t="str">
        <f t="shared" si="12"/>
        <v/>
      </c>
    </row>
    <row r="808" spans="5:5" x14ac:dyDescent="0.25">
      <c r="E808" s="13" t="str">
        <f t="shared" si="12"/>
        <v/>
      </c>
    </row>
    <row r="809" spans="5:5" x14ac:dyDescent="0.25">
      <c r="E809" s="13" t="str">
        <f t="shared" si="12"/>
        <v/>
      </c>
    </row>
    <row r="810" spans="5:5" x14ac:dyDescent="0.25">
      <c r="E810" s="13" t="str">
        <f t="shared" si="12"/>
        <v/>
      </c>
    </row>
    <row r="811" spans="5:5" x14ac:dyDescent="0.25">
      <c r="E811" s="13" t="str">
        <f t="shared" si="12"/>
        <v/>
      </c>
    </row>
    <row r="812" spans="5:5" x14ac:dyDescent="0.25">
      <c r="E812" s="13" t="str">
        <f t="shared" si="12"/>
        <v/>
      </c>
    </row>
    <row r="813" spans="5:5" x14ac:dyDescent="0.25">
      <c r="E813" s="13" t="str">
        <f t="shared" si="12"/>
        <v/>
      </c>
    </row>
    <row r="814" spans="5:5" x14ac:dyDescent="0.25">
      <c r="E814" s="13" t="str">
        <f t="shared" si="12"/>
        <v/>
      </c>
    </row>
    <row r="815" spans="5:5" x14ac:dyDescent="0.25">
      <c r="E815" s="13" t="str">
        <f t="shared" si="12"/>
        <v/>
      </c>
    </row>
    <row r="816" spans="5:5" x14ac:dyDescent="0.25">
      <c r="E816" s="13" t="str">
        <f t="shared" si="12"/>
        <v/>
      </c>
    </row>
    <row r="817" spans="5:5" x14ac:dyDescent="0.25">
      <c r="E817" s="13" t="str">
        <f t="shared" si="12"/>
        <v/>
      </c>
    </row>
    <row r="818" spans="5:5" x14ac:dyDescent="0.25">
      <c r="E818" s="13" t="str">
        <f t="shared" si="12"/>
        <v/>
      </c>
    </row>
    <row r="819" spans="5:5" x14ac:dyDescent="0.25">
      <c r="E819" s="13" t="str">
        <f t="shared" si="12"/>
        <v/>
      </c>
    </row>
    <row r="820" spans="5:5" x14ac:dyDescent="0.25">
      <c r="E820" s="13" t="str">
        <f t="shared" si="12"/>
        <v/>
      </c>
    </row>
    <row r="821" spans="5:5" x14ac:dyDescent="0.25">
      <c r="E821" s="13" t="str">
        <f t="shared" si="12"/>
        <v/>
      </c>
    </row>
    <row r="822" spans="5:5" x14ac:dyDescent="0.25">
      <c r="E822" s="13" t="str">
        <f t="shared" si="12"/>
        <v/>
      </c>
    </row>
    <row r="823" spans="5:5" x14ac:dyDescent="0.25">
      <c r="E823" s="13" t="str">
        <f t="shared" si="12"/>
        <v/>
      </c>
    </row>
    <row r="824" spans="5:5" x14ac:dyDescent="0.25">
      <c r="E824" s="13" t="str">
        <f t="shared" si="12"/>
        <v/>
      </c>
    </row>
    <row r="825" spans="5:5" x14ac:dyDescent="0.25">
      <c r="E825" s="13" t="str">
        <f t="shared" si="12"/>
        <v/>
      </c>
    </row>
    <row r="826" spans="5:5" x14ac:dyDescent="0.25">
      <c r="E826" s="13" t="str">
        <f t="shared" si="12"/>
        <v/>
      </c>
    </row>
    <row r="827" spans="5:5" x14ac:dyDescent="0.25">
      <c r="E827" s="13" t="str">
        <f t="shared" si="12"/>
        <v/>
      </c>
    </row>
    <row r="828" spans="5:5" x14ac:dyDescent="0.25">
      <c r="E828" s="13" t="str">
        <f t="shared" si="12"/>
        <v/>
      </c>
    </row>
    <row r="829" spans="5:5" x14ac:dyDescent="0.25">
      <c r="E829" s="13" t="str">
        <f t="shared" si="12"/>
        <v/>
      </c>
    </row>
    <row r="830" spans="5:5" x14ac:dyDescent="0.25">
      <c r="E830" s="13" t="str">
        <f t="shared" si="12"/>
        <v/>
      </c>
    </row>
    <row r="831" spans="5:5" x14ac:dyDescent="0.25">
      <c r="E831" s="13" t="str">
        <f t="shared" si="12"/>
        <v/>
      </c>
    </row>
    <row r="832" spans="5:5" x14ac:dyDescent="0.25">
      <c r="E832" s="13" t="str">
        <f t="shared" si="12"/>
        <v/>
      </c>
    </row>
    <row r="833" spans="5:5" x14ac:dyDescent="0.25">
      <c r="E833" s="13" t="str">
        <f t="shared" si="12"/>
        <v/>
      </c>
    </row>
    <row r="834" spans="5:5" x14ac:dyDescent="0.25">
      <c r="E834" s="13" t="str">
        <f t="shared" si="12"/>
        <v/>
      </c>
    </row>
    <row r="835" spans="5:5" x14ac:dyDescent="0.25">
      <c r="E835" s="13" t="str">
        <f t="shared" si="12"/>
        <v/>
      </c>
    </row>
    <row r="836" spans="5:5" x14ac:dyDescent="0.25">
      <c r="E836" s="13" t="str">
        <f t="shared" ref="E836:E899" si="13">IFERROR(D836/C836,"")</f>
        <v/>
      </c>
    </row>
    <row r="837" spans="5:5" x14ac:dyDescent="0.25">
      <c r="E837" s="13" t="str">
        <f t="shared" si="13"/>
        <v/>
      </c>
    </row>
    <row r="838" spans="5:5" x14ac:dyDescent="0.25">
      <c r="E838" s="13" t="str">
        <f t="shared" si="13"/>
        <v/>
      </c>
    </row>
    <row r="839" spans="5:5" x14ac:dyDescent="0.25">
      <c r="E839" s="13" t="str">
        <f t="shared" si="13"/>
        <v/>
      </c>
    </row>
    <row r="840" spans="5:5" x14ac:dyDescent="0.25">
      <c r="E840" s="13" t="str">
        <f t="shared" si="13"/>
        <v/>
      </c>
    </row>
    <row r="841" spans="5:5" x14ac:dyDescent="0.25">
      <c r="E841" s="13" t="str">
        <f t="shared" si="13"/>
        <v/>
      </c>
    </row>
    <row r="842" spans="5:5" x14ac:dyDescent="0.25">
      <c r="E842" s="13" t="str">
        <f t="shared" si="13"/>
        <v/>
      </c>
    </row>
    <row r="843" spans="5:5" x14ac:dyDescent="0.25">
      <c r="E843" s="13" t="str">
        <f t="shared" si="13"/>
        <v/>
      </c>
    </row>
    <row r="844" spans="5:5" x14ac:dyDescent="0.25">
      <c r="E844" s="13" t="str">
        <f t="shared" si="13"/>
        <v/>
      </c>
    </row>
    <row r="845" spans="5:5" x14ac:dyDescent="0.25">
      <c r="E845" s="13" t="str">
        <f t="shared" si="13"/>
        <v/>
      </c>
    </row>
    <row r="846" spans="5:5" x14ac:dyDescent="0.25">
      <c r="E846" s="13" t="str">
        <f t="shared" si="13"/>
        <v/>
      </c>
    </row>
    <row r="847" spans="5:5" x14ac:dyDescent="0.25">
      <c r="E847" s="13" t="str">
        <f t="shared" si="13"/>
        <v/>
      </c>
    </row>
    <row r="848" spans="5:5" x14ac:dyDescent="0.25">
      <c r="E848" s="13" t="str">
        <f t="shared" si="13"/>
        <v/>
      </c>
    </row>
    <row r="849" spans="5:5" x14ac:dyDescent="0.25">
      <c r="E849" s="13" t="str">
        <f t="shared" si="13"/>
        <v/>
      </c>
    </row>
    <row r="850" spans="5:5" x14ac:dyDescent="0.25">
      <c r="E850" s="13" t="str">
        <f t="shared" si="13"/>
        <v/>
      </c>
    </row>
    <row r="851" spans="5:5" x14ac:dyDescent="0.25">
      <c r="E851" s="13" t="str">
        <f t="shared" si="13"/>
        <v/>
      </c>
    </row>
    <row r="852" spans="5:5" x14ac:dyDescent="0.25">
      <c r="E852" s="13" t="str">
        <f t="shared" si="13"/>
        <v/>
      </c>
    </row>
    <row r="853" spans="5:5" x14ac:dyDescent="0.25">
      <c r="E853" s="13" t="str">
        <f t="shared" si="13"/>
        <v/>
      </c>
    </row>
    <row r="854" spans="5:5" x14ac:dyDescent="0.25">
      <c r="E854" s="13" t="str">
        <f t="shared" si="13"/>
        <v/>
      </c>
    </row>
    <row r="855" spans="5:5" x14ac:dyDescent="0.25">
      <c r="E855" s="13" t="str">
        <f t="shared" si="13"/>
        <v/>
      </c>
    </row>
    <row r="856" spans="5:5" x14ac:dyDescent="0.25">
      <c r="E856" s="13" t="str">
        <f t="shared" si="13"/>
        <v/>
      </c>
    </row>
    <row r="857" spans="5:5" x14ac:dyDescent="0.25">
      <c r="E857" s="13" t="str">
        <f t="shared" si="13"/>
        <v/>
      </c>
    </row>
    <row r="858" spans="5:5" x14ac:dyDescent="0.25">
      <c r="E858" s="13" t="str">
        <f t="shared" si="13"/>
        <v/>
      </c>
    </row>
    <row r="859" spans="5:5" x14ac:dyDescent="0.25">
      <c r="E859" s="13" t="str">
        <f t="shared" si="13"/>
        <v/>
      </c>
    </row>
    <row r="860" spans="5:5" x14ac:dyDescent="0.25">
      <c r="E860" s="13" t="str">
        <f t="shared" si="13"/>
        <v/>
      </c>
    </row>
    <row r="861" spans="5:5" x14ac:dyDescent="0.25">
      <c r="E861" s="13" t="str">
        <f t="shared" si="13"/>
        <v/>
      </c>
    </row>
    <row r="862" spans="5:5" x14ac:dyDescent="0.25">
      <c r="E862" s="13" t="str">
        <f t="shared" si="13"/>
        <v/>
      </c>
    </row>
    <row r="863" spans="5:5" x14ac:dyDescent="0.25">
      <c r="E863" s="13" t="str">
        <f t="shared" si="13"/>
        <v/>
      </c>
    </row>
    <row r="864" spans="5:5" x14ac:dyDescent="0.25">
      <c r="E864" s="13" t="str">
        <f t="shared" si="13"/>
        <v/>
      </c>
    </row>
    <row r="865" spans="5:5" x14ac:dyDescent="0.25">
      <c r="E865" s="13" t="str">
        <f t="shared" si="13"/>
        <v/>
      </c>
    </row>
    <row r="866" spans="5:5" x14ac:dyDescent="0.25">
      <c r="E866" s="13" t="str">
        <f t="shared" si="13"/>
        <v/>
      </c>
    </row>
    <row r="867" spans="5:5" x14ac:dyDescent="0.25">
      <c r="E867" s="13" t="str">
        <f t="shared" si="13"/>
        <v/>
      </c>
    </row>
    <row r="868" spans="5:5" x14ac:dyDescent="0.25">
      <c r="E868" s="13" t="str">
        <f t="shared" si="13"/>
        <v/>
      </c>
    </row>
    <row r="869" spans="5:5" x14ac:dyDescent="0.25">
      <c r="E869" s="13" t="str">
        <f t="shared" si="13"/>
        <v/>
      </c>
    </row>
    <row r="870" spans="5:5" x14ac:dyDescent="0.25">
      <c r="E870" s="13" t="str">
        <f t="shared" si="13"/>
        <v/>
      </c>
    </row>
    <row r="871" spans="5:5" x14ac:dyDescent="0.25">
      <c r="E871" s="13" t="str">
        <f t="shared" si="13"/>
        <v/>
      </c>
    </row>
    <row r="872" spans="5:5" x14ac:dyDescent="0.25">
      <c r="E872" s="13" t="str">
        <f t="shared" si="13"/>
        <v/>
      </c>
    </row>
    <row r="873" spans="5:5" x14ac:dyDescent="0.25">
      <c r="E873" s="13" t="str">
        <f t="shared" si="13"/>
        <v/>
      </c>
    </row>
    <row r="874" spans="5:5" x14ac:dyDescent="0.25">
      <c r="E874" s="13" t="str">
        <f t="shared" si="13"/>
        <v/>
      </c>
    </row>
    <row r="875" spans="5:5" x14ac:dyDescent="0.25">
      <c r="E875" s="13" t="str">
        <f t="shared" si="13"/>
        <v/>
      </c>
    </row>
    <row r="876" spans="5:5" x14ac:dyDescent="0.25">
      <c r="E876" s="13" t="str">
        <f t="shared" si="13"/>
        <v/>
      </c>
    </row>
    <row r="877" spans="5:5" x14ac:dyDescent="0.25">
      <c r="E877" s="13" t="str">
        <f t="shared" si="13"/>
        <v/>
      </c>
    </row>
    <row r="878" spans="5:5" x14ac:dyDescent="0.25">
      <c r="E878" s="13" t="str">
        <f t="shared" si="13"/>
        <v/>
      </c>
    </row>
    <row r="879" spans="5:5" x14ac:dyDescent="0.25">
      <c r="E879" s="13" t="str">
        <f t="shared" si="13"/>
        <v/>
      </c>
    </row>
    <row r="880" spans="5:5" x14ac:dyDescent="0.25">
      <c r="E880" s="13" t="str">
        <f t="shared" si="13"/>
        <v/>
      </c>
    </row>
    <row r="881" spans="5:5" x14ac:dyDescent="0.25">
      <c r="E881" s="13" t="str">
        <f t="shared" si="13"/>
        <v/>
      </c>
    </row>
    <row r="882" spans="5:5" x14ac:dyDescent="0.25">
      <c r="E882" s="13" t="str">
        <f t="shared" si="13"/>
        <v/>
      </c>
    </row>
    <row r="883" spans="5:5" x14ac:dyDescent="0.25">
      <c r="E883" s="13" t="str">
        <f t="shared" si="13"/>
        <v/>
      </c>
    </row>
    <row r="884" spans="5:5" x14ac:dyDescent="0.25">
      <c r="E884" s="13" t="str">
        <f t="shared" si="13"/>
        <v/>
      </c>
    </row>
    <row r="885" spans="5:5" x14ac:dyDescent="0.25">
      <c r="E885" s="13" t="str">
        <f t="shared" si="13"/>
        <v/>
      </c>
    </row>
    <row r="886" spans="5:5" x14ac:dyDescent="0.25">
      <c r="E886" s="13" t="str">
        <f t="shared" si="13"/>
        <v/>
      </c>
    </row>
    <row r="887" spans="5:5" x14ac:dyDescent="0.25">
      <c r="E887" s="13" t="str">
        <f t="shared" si="13"/>
        <v/>
      </c>
    </row>
    <row r="888" spans="5:5" x14ac:dyDescent="0.25">
      <c r="E888" s="13" t="str">
        <f t="shared" si="13"/>
        <v/>
      </c>
    </row>
    <row r="889" spans="5:5" x14ac:dyDescent="0.25">
      <c r="E889" s="13" t="str">
        <f t="shared" si="13"/>
        <v/>
      </c>
    </row>
    <row r="890" spans="5:5" x14ac:dyDescent="0.25">
      <c r="E890" s="13" t="str">
        <f t="shared" si="13"/>
        <v/>
      </c>
    </row>
    <row r="891" spans="5:5" x14ac:dyDescent="0.25">
      <c r="E891" s="13" t="str">
        <f t="shared" si="13"/>
        <v/>
      </c>
    </row>
    <row r="892" spans="5:5" x14ac:dyDescent="0.25">
      <c r="E892" s="13" t="str">
        <f t="shared" si="13"/>
        <v/>
      </c>
    </row>
    <row r="893" spans="5:5" x14ac:dyDescent="0.25">
      <c r="E893" s="13" t="str">
        <f t="shared" si="13"/>
        <v/>
      </c>
    </row>
    <row r="894" spans="5:5" x14ac:dyDescent="0.25">
      <c r="E894" s="13" t="str">
        <f t="shared" si="13"/>
        <v/>
      </c>
    </row>
    <row r="895" spans="5:5" x14ac:dyDescent="0.25">
      <c r="E895" s="13" t="str">
        <f t="shared" si="13"/>
        <v/>
      </c>
    </row>
    <row r="896" spans="5:5" x14ac:dyDescent="0.25">
      <c r="E896" s="13" t="str">
        <f t="shared" si="13"/>
        <v/>
      </c>
    </row>
    <row r="897" spans="5:5" x14ac:dyDescent="0.25">
      <c r="E897" s="13" t="str">
        <f t="shared" si="13"/>
        <v/>
      </c>
    </row>
    <row r="898" spans="5:5" x14ac:dyDescent="0.25">
      <c r="E898" s="13" t="str">
        <f t="shared" si="13"/>
        <v/>
      </c>
    </row>
    <row r="899" spans="5:5" x14ac:dyDescent="0.25">
      <c r="E899" s="13" t="str">
        <f t="shared" si="13"/>
        <v/>
      </c>
    </row>
    <row r="900" spans="5:5" x14ac:dyDescent="0.25">
      <c r="E900" s="13" t="str">
        <f t="shared" ref="E900:E963" si="14">IFERROR(D900/C900,"")</f>
        <v/>
      </c>
    </row>
    <row r="901" spans="5:5" x14ac:dyDescent="0.25">
      <c r="E901" s="13" t="str">
        <f t="shared" si="14"/>
        <v/>
      </c>
    </row>
    <row r="902" spans="5:5" x14ac:dyDescent="0.25">
      <c r="E902" s="13" t="str">
        <f t="shared" si="14"/>
        <v/>
      </c>
    </row>
    <row r="903" spans="5:5" x14ac:dyDescent="0.25">
      <c r="E903" s="13" t="str">
        <f t="shared" si="14"/>
        <v/>
      </c>
    </row>
    <row r="904" spans="5:5" x14ac:dyDescent="0.25">
      <c r="E904" s="13" t="str">
        <f t="shared" si="14"/>
        <v/>
      </c>
    </row>
    <row r="905" spans="5:5" x14ac:dyDescent="0.25">
      <c r="E905" s="13" t="str">
        <f t="shared" si="14"/>
        <v/>
      </c>
    </row>
    <row r="906" spans="5:5" x14ac:dyDescent="0.25">
      <c r="E906" s="13" t="str">
        <f t="shared" si="14"/>
        <v/>
      </c>
    </row>
    <row r="907" spans="5:5" x14ac:dyDescent="0.25">
      <c r="E907" s="13" t="str">
        <f t="shared" si="14"/>
        <v/>
      </c>
    </row>
    <row r="908" spans="5:5" x14ac:dyDescent="0.25">
      <c r="E908" s="13" t="str">
        <f t="shared" si="14"/>
        <v/>
      </c>
    </row>
    <row r="909" spans="5:5" x14ac:dyDescent="0.25">
      <c r="E909" s="13" t="str">
        <f t="shared" si="14"/>
        <v/>
      </c>
    </row>
    <row r="910" spans="5:5" x14ac:dyDescent="0.25">
      <c r="E910" s="13" t="str">
        <f t="shared" si="14"/>
        <v/>
      </c>
    </row>
    <row r="911" spans="5:5" x14ac:dyDescent="0.25">
      <c r="E911" s="13" t="str">
        <f t="shared" si="14"/>
        <v/>
      </c>
    </row>
    <row r="912" spans="5:5" x14ac:dyDescent="0.25">
      <c r="E912" s="13" t="str">
        <f t="shared" si="14"/>
        <v/>
      </c>
    </row>
    <row r="913" spans="5:5" x14ac:dyDescent="0.25">
      <c r="E913" s="13" t="str">
        <f t="shared" si="14"/>
        <v/>
      </c>
    </row>
    <row r="914" spans="5:5" x14ac:dyDescent="0.25">
      <c r="E914" s="13" t="str">
        <f t="shared" si="14"/>
        <v/>
      </c>
    </row>
    <row r="915" spans="5:5" x14ac:dyDescent="0.25">
      <c r="E915" s="13" t="str">
        <f t="shared" si="14"/>
        <v/>
      </c>
    </row>
    <row r="916" spans="5:5" x14ac:dyDescent="0.25">
      <c r="E916" s="13" t="str">
        <f t="shared" si="14"/>
        <v/>
      </c>
    </row>
    <row r="917" spans="5:5" x14ac:dyDescent="0.25">
      <c r="E917" s="13" t="str">
        <f t="shared" si="14"/>
        <v/>
      </c>
    </row>
    <row r="918" spans="5:5" x14ac:dyDescent="0.25">
      <c r="E918" s="13" t="str">
        <f t="shared" si="14"/>
        <v/>
      </c>
    </row>
    <row r="919" spans="5:5" x14ac:dyDescent="0.25">
      <c r="E919" s="13" t="str">
        <f t="shared" si="14"/>
        <v/>
      </c>
    </row>
    <row r="920" spans="5:5" x14ac:dyDescent="0.25">
      <c r="E920" s="13" t="str">
        <f t="shared" si="14"/>
        <v/>
      </c>
    </row>
    <row r="921" spans="5:5" x14ac:dyDescent="0.25">
      <c r="E921" s="13" t="str">
        <f t="shared" si="14"/>
        <v/>
      </c>
    </row>
    <row r="922" spans="5:5" x14ac:dyDescent="0.25">
      <c r="E922" s="13" t="str">
        <f t="shared" si="14"/>
        <v/>
      </c>
    </row>
    <row r="923" spans="5:5" x14ac:dyDescent="0.25">
      <c r="E923" s="13" t="str">
        <f t="shared" si="14"/>
        <v/>
      </c>
    </row>
    <row r="924" spans="5:5" x14ac:dyDescent="0.25">
      <c r="E924" s="13" t="str">
        <f t="shared" si="14"/>
        <v/>
      </c>
    </row>
    <row r="925" spans="5:5" x14ac:dyDescent="0.25">
      <c r="E925" s="13" t="str">
        <f t="shared" si="14"/>
        <v/>
      </c>
    </row>
    <row r="926" spans="5:5" x14ac:dyDescent="0.25">
      <c r="E926" s="13" t="str">
        <f t="shared" si="14"/>
        <v/>
      </c>
    </row>
    <row r="927" spans="5:5" x14ac:dyDescent="0.25">
      <c r="E927" s="13" t="str">
        <f t="shared" si="14"/>
        <v/>
      </c>
    </row>
    <row r="928" spans="5:5" x14ac:dyDescent="0.25">
      <c r="E928" s="13" t="str">
        <f t="shared" si="14"/>
        <v/>
      </c>
    </row>
    <row r="929" spans="5:5" x14ac:dyDescent="0.25">
      <c r="E929" s="13" t="str">
        <f t="shared" si="14"/>
        <v/>
      </c>
    </row>
    <row r="930" spans="5:5" x14ac:dyDescent="0.25">
      <c r="E930" s="13" t="str">
        <f t="shared" si="14"/>
        <v/>
      </c>
    </row>
    <row r="931" spans="5:5" x14ac:dyDescent="0.25">
      <c r="E931" s="13" t="str">
        <f t="shared" si="14"/>
        <v/>
      </c>
    </row>
    <row r="932" spans="5:5" x14ac:dyDescent="0.25">
      <c r="E932" s="13" t="str">
        <f t="shared" si="14"/>
        <v/>
      </c>
    </row>
    <row r="933" spans="5:5" x14ac:dyDescent="0.25">
      <c r="E933" s="13" t="str">
        <f t="shared" si="14"/>
        <v/>
      </c>
    </row>
    <row r="934" spans="5:5" x14ac:dyDescent="0.25">
      <c r="E934" s="13" t="str">
        <f t="shared" si="14"/>
        <v/>
      </c>
    </row>
    <row r="935" spans="5:5" x14ac:dyDescent="0.25">
      <c r="E935" s="13" t="str">
        <f t="shared" si="14"/>
        <v/>
      </c>
    </row>
    <row r="936" spans="5:5" x14ac:dyDescent="0.25">
      <c r="E936" s="13" t="str">
        <f t="shared" si="14"/>
        <v/>
      </c>
    </row>
    <row r="937" spans="5:5" x14ac:dyDescent="0.25">
      <c r="E937" s="13" t="str">
        <f t="shared" si="14"/>
        <v/>
      </c>
    </row>
    <row r="938" spans="5:5" x14ac:dyDescent="0.25">
      <c r="E938" s="13" t="str">
        <f t="shared" si="14"/>
        <v/>
      </c>
    </row>
    <row r="939" spans="5:5" x14ac:dyDescent="0.25">
      <c r="E939" s="13" t="str">
        <f t="shared" si="14"/>
        <v/>
      </c>
    </row>
    <row r="940" spans="5:5" x14ac:dyDescent="0.25">
      <c r="E940" s="13" t="str">
        <f t="shared" si="14"/>
        <v/>
      </c>
    </row>
    <row r="941" spans="5:5" x14ac:dyDescent="0.25">
      <c r="E941" s="13" t="str">
        <f t="shared" si="14"/>
        <v/>
      </c>
    </row>
    <row r="942" spans="5:5" x14ac:dyDescent="0.25">
      <c r="E942" s="13" t="str">
        <f t="shared" si="14"/>
        <v/>
      </c>
    </row>
    <row r="943" spans="5:5" x14ac:dyDescent="0.25">
      <c r="E943" s="13" t="str">
        <f t="shared" si="14"/>
        <v/>
      </c>
    </row>
    <row r="944" spans="5:5" x14ac:dyDescent="0.25">
      <c r="E944" s="13" t="str">
        <f t="shared" si="14"/>
        <v/>
      </c>
    </row>
    <row r="945" spans="5:5" x14ac:dyDescent="0.25">
      <c r="E945" s="13" t="str">
        <f t="shared" si="14"/>
        <v/>
      </c>
    </row>
    <row r="946" spans="5:5" x14ac:dyDescent="0.25">
      <c r="E946" s="13" t="str">
        <f t="shared" si="14"/>
        <v/>
      </c>
    </row>
    <row r="947" spans="5:5" x14ac:dyDescent="0.25">
      <c r="E947" s="13" t="str">
        <f t="shared" si="14"/>
        <v/>
      </c>
    </row>
    <row r="948" spans="5:5" x14ac:dyDescent="0.25">
      <c r="E948" s="13" t="str">
        <f t="shared" si="14"/>
        <v/>
      </c>
    </row>
    <row r="949" spans="5:5" x14ac:dyDescent="0.25">
      <c r="E949" s="13" t="str">
        <f t="shared" si="14"/>
        <v/>
      </c>
    </row>
    <row r="950" spans="5:5" x14ac:dyDescent="0.25">
      <c r="E950" s="13" t="str">
        <f t="shared" si="14"/>
        <v/>
      </c>
    </row>
    <row r="951" spans="5:5" x14ac:dyDescent="0.25">
      <c r="E951" s="13" t="str">
        <f t="shared" si="14"/>
        <v/>
      </c>
    </row>
    <row r="952" spans="5:5" x14ac:dyDescent="0.25">
      <c r="E952" s="13" t="str">
        <f t="shared" si="14"/>
        <v/>
      </c>
    </row>
    <row r="953" spans="5:5" x14ac:dyDescent="0.25">
      <c r="E953" s="13" t="str">
        <f t="shared" si="14"/>
        <v/>
      </c>
    </row>
    <row r="954" spans="5:5" x14ac:dyDescent="0.25">
      <c r="E954" s="13" t="str">
        <f t="shared" si="14"/>
        <v/>
      </c>
    </row>
    <row r="955" spans="5:5" x14ac:dyDescent="0.25">
      <c r="E955" s="13" t="str">
        <f t="shared" si="14"/>
        <v/>
      </c>
    </row>
    <row r="956" spans="5:5" x14ac:dyDescent="0.25">
      <c r="E956" s="13" t="str">
        <f t="shared" si="14"/>
        <v/>
      </c>
    </row>
    <row r="957" spans="5:5" x14ac:dyDescent="0.25">
      <c r="E957" s="13" t="str">
        <f t="shared" si="14"/>
        <v/>
      </c>
    </row>
    <row r="958" spans="5:5" x14ac:dyDescent="0.25">
      <c r="E958" s="13" t="str">
        <f t="shared" si="14"/>
        <v/>
      </c>
    </row>
    <row r="959" spans="5:5" x14ac:dyDescent="0.25">
      <c r="E959" s="13" t="str">
        <f t="shared" si="14"/>
        <v/>
      </c>
    </row>
    <row r="960" spans="5:5" x14ac:dyDescent="0.25">
      <c r="E960" s="13" t="str">
        <f t="shared" si="14"/>
        <v/>
      </c>
    </row>
    <row r="961" spans="5:5" x14ac:dyDescent="0.25">
      <c r="E961" s="13" t="str">
        <f t="shared" si="14"/>
        <v/>
      </c>
    </row>
    <row r="962" spans="5:5" x14ac:dyDescent="0.25">
      <c r="E962" s="13" t="str">
        <f t="shared" si="14"/>
        <v/>
      </c>
    </row>
    <row r="963" spans="5:5" x14ac:dyDescent="0.25">
      <c r="E963" s="13" t="str">
        <f t="shared" si="14"/>
        <v/>
      </c>
    </row>
    <row r="964" spans="5:5" x14ac:dyDescent="0.25">
      <c r="E964" s="13" t="str">
        <f t="shared" ref="E964:E1002" si="15">IFERROR(D964/C964,"")</f>
        <v/>
      </c>
    </row>
    <row r="965" spans="5:5" x14ac:dyDescent="0.25">
      <c r="E965" s="13" t="str">
        <f t="shared" si="15"/>
        <v/>
      </c>
    </row>
    <row r="966" spans="5:5" x14ac:dyDescent="0.25">
      <c r="E966" s="13" t="str">
        <f t="shared" si="15"/>
        <v/>
      </c>
    </row>
    <row r="967" spans="5:5" x14ac:dyDescent="0.25">
      <c r="E967" s="13" t="str">
        <f t="shared" si="15"/>
        <v/>
      </c>
    </row>
    <row r="968" spans="5:5" x14ac:dyDescent="0.25">
      <c r="E968" s="13" t="str">
        <f t="shared" si="15"/>
        <v/>
      </c>
    </row>
    <row r="969" spans="5:5" x14ac:dyDescent="0.25">
      <c r="E969" s="13" t="str">
        <f t="shared" si="15"/>
        <v/>
      </c>
    </row>
    <row r="970" spans="5:5" x14ac:dyDescent="0.25">
      <c r="E970" s="13" t="str">
        <f t="shared" si="15"/>
        <v/>
      </c>
    </row>
    <row r="971" spans="5:5" x14ac:dyDescent="0.25">
      <c r="E971" s="13" t="str">
        <f t="shared" si="15"/>
        <v/>
      </c>
    </row>
    <row r="972" spans="5:5" x14ac:dyDescent="0.25">
      <c r="E972" s="13" t="str">
        <f t="shared" si="15"/>
        <v/>
      </c>
    </row>
    <row r="973" spans="5:5" x14ac:dyDescent="0.25">
      <c r="E973" s="13" t="str">
        <f t="shared" si="15"/>
        <v/>
      </c>
    </row>
    <row r="974" spans="5:5" x14ac:dyDescent="0.25">
      <c r="E974" s="13" t="str">
        <f t="shared" si="15"/>
        <v/>
      </c>
    </row>
    <row r="975" spans="5:5" x14ac:dyDescent="0.25">
      <c r="E975" s="13" t="str">
        <f t="shared" si="15"/>
        <v/>
      </c>
    </row>
    <row r="976" spans="5:5" x14ac:dyDescent="0.25">
      <c r="E976" s="13" t="str">
        <f t="shared" si="15"/>
        <v/>
      </c>
    </row>
    <row r="977" spans="5:5" x14ac:dyDescent="0.25">
      <c r="E977" s="13" t="str">
        <f t="shared" si="15"/>
        <v/>
      </c>
    </row>
    <row r="978" spans="5:5" x14ac:dyDescent="0.25">
      <c r="E978" s="13" t="str">
        <f t="shared" si="15"/>
        <v/>
      </c>
    </row>
    <row r="979" spans="5:5" x14ac:dyDescent="0.25">
      <c r="E979" s="13" t="str">
        <f t="shared" si="15"/>
        <v/>
      </c>
    </row>
    <row r="980" spans="5:5" x14ac:dyDescent="0.25">
      <c r="E980" s="13" t="str">
        <f t="shared" si="15"/>
        <v/>
      </c>
    </row>
    <row r="981" spans="5:5" x14ac:dyDescent="0.25">
      <c r="E981" s="13" t="str">
        <f t="shared" si="15"/>
        <v/>
      </c>
    </row>
    <row r="982" spans="5:5" x14ac:dyDescent="0.25">
      <c r="E982" s="13" t="str">
        <f t="shared" si="15"/>
        <v/>
      </c>
    </row>
    <row r="983" spans="5:5" x14ac:dyDescent="0.25">
      <c r="E983" s="13" t="str">
        <f t="shared" si="15"/>
        <v/>
      </c>
    </row>
    <row r="984" spans="5:5" x14ac:dyDescent="0.25">
      <c r="E984" s="13" t="str">
        <f t="shared" si="15"/>
        <v/>
      </c>
    </row>
    <row r="985" spans="5:5" x14ac:dyDescent="0.25">
      <c r="E985" s="13" t="str">
        <f t="shared" si="15"/>
        <v/>
      </c>
    </row>
    <row r="986" spans="5:5" x14ac:dyDescent="0.25">
      <c r="E986" s="13" t="str">
        <f t="shared" si="15"/>
        <v/>
      </c>
    </row>
    <row r="987" spans="5:5" x14ac:dyDescent="0.25">
      <c r="E987" s="13" t="str">
        <f t="shared" si="15"/>
        <v/>
      </c>
    </row>
    <row r="988" spans="5:5" x14ac:dyDescent="0.25">
      <c r="E988" s="13" t="str">
        <f t="shared" si="15"/>
        <v/>
      </c>
    </row>
    <row r="989" spans="5:5" x14ac:dyDescent="0.25">
      <c r="E989" s="13" t="str">
        <f t="shared" si="15"/>
        <v/>
      </c>
    </row>
    <row r="990" spans="5:5" x14ac:dyDescent="0.25">
      <c r="E990" s="13" t="str">
        <f t="shared" si="15"/>
        <v/>
      </c>
    </row>
    <row r="991" spans="5:5" x14ac:dyDescent="0.25">
      <c r="E991" s="13" t="str">
        <f t="shared" si="15"/>
        <v/>
      </c>
    </row>
    <row r="992" spans="5:5" x14ac:dyDescent="0.25">
      <c r="E992" s="13" t="str">
        <f t="shared" si="15"/>
        <v/>
      </c>
    </row>
    <row r="993" spans="5:5" x14ac:dyDescent="0.25">
      <c r="E993" s="13" t="str">
        <f t="shared" si="15"/>
        <v/>
      </c>
    </row>
    <row r="994" spans="5:5" x14ac:dyDescent="0.25">
      <c r="E994" s="13" t="str">
        <f t="shared" si="15"/>
        <v/>
      </c>
    </row>
    <row r="995" spans="5:5" x14ac:dyDescent="0.25">
      <c r="E995" s="13" t="str">
        <f t="shared" si="15"/>
        <v/>
      </c>
    </row>
    <row r="996" spans="5:5" x14ac:dyDescent="0.25">
      <c r="E996" s="13" t="str">
        <f t="shared" si="15"/>
        <v/>
      </c>
    </row>
    <row r="997" spans="5:5" x14ac:dyDescent="0.25">
      <c r="E997" s="13" t="str">
        <f t="shared" si="15"/>
        <v/>
      </c>
    </row>
    <row r="998" spans="5:5" x14ac:dyDescent="0.25">
      <c r="E998" s="13" t="str">
        <f t="shared" si="15"/>
        <v/>
      </c>
    </row>
    <row r="999" spans="5:5" x14ac:dyDescent="0.25">
      <c r="E999" s="13" t="str">
        <f t="shared" si="15"/>
        <v/>
      </c>
    </row>
    <row r="1000" spans="5:5" x14ac:dyDescent="0.25">
      <c r="E1000" s="13" t="str">
        <f t="shared" si="15"/>
        <v/>
      </c>
    </row>
    <row r="1001" spans="5:5" x14ac:dyDescent="0.25">
      <c r="E1001" s="13" t="str">
        <f t="shared" si="15"/>
        <v/>
      </c>
    </row>
    <row r="1002" spans="5:5" x14ac:dyDescent="0.25">
      <c r="E1002" s="13" t="str">
        <f t="shared" si="15"/>
        <v/>
      </c>
    </row>
  </sheetData>
  <sheetProtection algorithmName="SHA-512" hashValue="ooBrynuuyc2wg4wIzqVGQL3BjU9PBRAXTiKN+KD5P4XdbaalqXQlP0vmxkLrxuChbNyLjOCgtQiVLRztbrvUGA==" saltValue="6yQB2pDucSuoFIr5pWfJ6w==" spinCount="100000" sheet="1" objects="1" scenarios="1" selectLockedCells="1"/>
  <mergeCells count="1"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topLeftCell="A13" workbookViewId="0">
      <selection activeCell="A22" sqref="A22"/>
    </sheetView>
  </sheetViews>
  <sheetFormatPr defaultColWidth="8.85546875" defaultRowHeight="15" x14ac:dyDescent="0.25"/>
  <cols>
    <col min="1" max="1" width="31.5703125" customWidth="1"/>
    <col min="2" max="3" width="11.7109375" customWidth="1"/>
    <col min="4" max="4" width="8.140625" customWidth="1"/>
    <col min="5" max="5" width="10.5703125" customWidth="1"/>
    <col min="6" max="6" width="7.42578125" customWidth="1"/>
    <col min="7" max="7" width="11" customWidth="1"/>
    <col min="8" max="9" width="7.5703125" customWidth="1"/>
    <col min="10" max="11" width="11.7109375" customWidth="1"/>
    <col min="12" max="13" width="10.5703125" customWidth="1"/>
  </cols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24</v>
      </c>
    </row>
    <row r="9" spans="1:1" x14ac:dyDescent="0.25">
      <c r="A9" t="s">
        <v>25</v>
      </c>
    </row>
    <row r="10" spans="1:1" x14ac:dyDescent="0.25">
      <c r="A10" t="s">
        <v>26</v>
      </c>
    </row>
    <row r="11" spans="1:1" x14ac:dyDescent="0.25">
      <c r="A11" t="s">
        <v>27</v>
      </c>
    </row>
    <row r="12" spans="1:1" x14ac:dyDescent="0.25">
      <c r="A12" t="s">
        <v>166</v>
      </c>
    </row>
    <row r="13" spans="1:1" x14ac:dyDescent="0.25">
      <c r="A13" t="s">
        <v>196</v>
      </c>
    </row>
    <row r="14" spans="1:1" x14ac:dyDescent="0.25">
      <c r="A14" t="s">
        <v>28</v>
      </c>
    </row>
    <row r="15" spans="1:1" x14ac:dyDescent="0.25">
      <c r="A15" t="s">
        <v>29</v>
      </c>
    </row>
    <row r="16" spans="1:1" x14ac:dyDescent="0.25">
      <c r="A16" t="s">
        <v>30</v>
      </c>
    </row>
    <row r="17" spans="1:13" x14ac:dyDescent="0.25">
      <c r="A17" t="s">
        <v>31</v>
      </c>
    </row>
    <row r="18" spans="1:13" x14ac:dyDescent="0.25">
      <c r="A18" t="s">
        <v>32</v>
      </c>
      <c r="B18" t="s">
        <v>33</v>
      </c>
      <c r="C18" t="s">
        <v>9</v>
      </c>
      <c r="D18" t="s">
        <v>34</v>
      </c>
      <c r="E18" t="s">
        <v>35</v>
      </c>
    </row>
    <row r="19" spans="1:13" x14ac:dyDescent="0.25">
      <c r="A19" t="s">
        <v>36</v>
      </c>
      <c r="B19" s="1">
        <v>283902.84999999998</v>
      </c>
      <c r="C19" s="2">
        <v>10821575</v>
      </c>
      <c r="D19" s="1">
        <v>684.46</v>
      </c>
      <c r="E19">
        <v>0.24</v>
      </c>
    </row>
    <row r="20" spans="1:13" x14ac:dyDescent="0.25">
      <c r="A20" t="s">
        <v>37</v>
      </c>
      <c r="B20" s="1">
        <v>277480.13</v>
      </c>
      <c r="C20" s="2">
        <v>9894407</v>
      </c>
      <c r="D20" s="1">
        <v>1559.52</v>
      </c>
      <c r="E20">
        <v>0.56999999999999995</v>
      </c>
    </row>
    <row r="21" spans="1:13" x14ac:dyDescent="0.25">
      <c r="A21" t="s">
        <v>38</v>
      </c>
      <c r="B21" s="1">
        <v>304550.7</v>
      </c>
      <c r="C21" s="2">
        <v>9846181</v>
      </c>
      <c r="D21" s="1">
        <v>1711.67</v>
      </c>
      <c r="E21">
        <v>0.56999999999999995</v>
      </c>
    </row>
    <row r="22" spans="1:13" x14ac:dyDescent="0.25">
      <c r="A22" t="s">
        <v>39</v>
      </c>
      <c r="B22" s="1">
        <v>8444.48</v>
      </c>
      <c r="C22" s="2">
        <v>9772818</v>
      </c>
      <c r="D22">
        <v>-15.34</v>
      </c>
      <c r="E22">
        <v>-0.18</v>
      </c>
    </row>
    <row r="23" spans="1:13" x14ac:dyDescent="0.25">
      <c r="A23" t="s">
        <v>40</v>
      </c>
      <c r="B23" s="1">
        <v>2636.14</v>
      </c>
      <c r="C23" s="2">
        <v>927168</v>
      </c>
      <c r="D23">
        <v>-69.010000000000005</v>
      </c>
      <c r="E23">
        <v>-2.5499999999999998</v>
      </c>
    </row>
    <row r="24" spans="1:13" x14ac:dyDescent="0.25">
      <c r="A24" t="s">
        <v>41</v>
      </c>
      <c r="B24" s="1">
        <v>174.66</v>
      </c>
      <c r="C24" s="2">
        <v>4300</v>
      </c>
      <c r="D24">
        <v>4.67</v>
      </c>
      <c r="E24">
        <v>2.75</v>
      </c>
    </row>
    <row r="25" spans="1:13" x14ac:dyDescent="0.25">
      <c r="A25" t="s">
        <v>42</v>
      </c>
      <c r="C25" s="2"/>
      <c r="G25" s="2"/>
    </row>
    <row r="26" spans="1:13" x14ac:dyDescent="0.25">
      <c r="A26" t="s">
        <v>43</v>
      </c>
      <c r="B26" t="s">
        <v>44</v>
      </c>
      <c r="C26" t="s">
        <v>47</v>
      </c>
      <c r="D26" t="s">
        <v>45</v>
      </c>
      <c r="E26" t="s">
        <v>48</v>
      </c>
      <c r="F26" t="s">
        <v>48</v>
      </c>
      <c r="G26" t="s">
        <v>9</v>
      </c>
      <c r="H26" t="s">
        <v>52</v>
      </c>
      <c r="I26" t="s">
        <v>52</v>
      </c>
      <c r="J26" t="s">
        <v>55</v>
      </c>
      <c r="K26" t="s">
        <v>55</v>
      </c>
      <c r="L26" t="s">
        <v>56</v>
      </c>
      <c r="M26" t="s">
        <v>58</v>
      </c>
    </row>
    <row r="27" spans="1:13" x14ac:dyDescent="0.25">
      <c r="B27" t="s">
        <v>45</v>
      </c>
      <c r="C27" t="s">
        <v>45</v>
      </c>
      <c r="D27" t="s">
        <v>34</v>
      </c>
      <c r="E27" t="s">
        <v>49</v>
      </c>
      <c r="F27" t="s">
        <v>50</v>
      </c>
      <c r="G27" t="s">
        <v>51</v>
      </c>
      <c r="H27" t="s">
        <v>53</v>
      </c>
      <c r="I27" t="s">
        <v>54</v>
      </c>
      <c r="J27" t="s">
        <v>53</v>
      </c>
      <c r="K27" t="s">
        <v>54</v>
      </c>
      <c r="L27" t="s">
        <v>57</v>
      </c>
      <c r="M27" t="s">
        <v>57</v>
      </c>
    </row>
    <row r="28" spans="1:13" x14ac:dyDescent="0.25">
      <c r="B28" t="s">
        <v>46</v>
      </c>
      <c r="C28" t="s">
        <v>46</v>
      </c>
      <c r="D28" t="s">
        <v>46</v>
      </c>
      <c r="E28" t="s">
        <v>46</v>
      </c>
      <c r="F28" t="s">
        <v>46</v>
      </c>
      <c r="G28" s="2"/>
      <c r="H28" t="s">
        <v>46</v>
      </c>
      <c r="I28" t="s">
        <v>46</v>
      </c>
      <c r="J28" t="s">
        <v>46</v>
      </c>
      <c r="K28" t="s">
        <v>46</v>
      </c>
      <c r="L28" t="s">
        <v>46</v>
      </c>
      <c r="M28" t="s">
        <v>46</v>
      </c>
    </row>
    <row r="29" spans="1:13" x14ac:dyDescent="0.25">
      <c r="A29" t="s">
        <v>151</v>
      </c>
      <c r="B29">
        <v>6</v>
      </c>
      <c r="C29">
        <v>6</v>
      </c>
      <c r="D29">
        <v>0</v>
      </c>
      <c r="E29">
        <v>6</v>
      </c>
      <c r="F29">
        <v>7</v>
      </c>
      <c r="G29" s="2">
        <v>2900</v>
      </c>
      <c r="H29">
        <v>6</v>
      </c>
      <c r="I29">
        <v>6</v>
      </c>
      <c r="J29">
        <v>6.05</v>
      </c>
      <c r="K29">
        <v>4.45</v>
      </c>
    </row>
    <row r="30" spans="1:13" x14ac:dyDescent="0.25">
      <c r="A30">
        <v>1834</v>
      </c>
      <c r="B30">
        <v>1.1499999999999999</v>
      </c>
      <c r="C30">
        <v>1.1499999999999999</v>
      </c>
      <c r="D30">
        <v>-0.05</v>
      </c>
      <c r="E30">
        <v>1.1499999999999999</v>
      </c>
      <c r="F30">
        <v>1.2</v>
      </c>
      <c r="G30" s="2">
        <v>30511</v>
      </c>
      <c r="H30">
        <v>1.1499999999999999</v>
      </c>
      <c r="I30">
        <v>1.1499999999999999</v>
      </c>
      <c r="J30">
        <v>2.27</v>
      </c>
      <c r="K30">
        <v>1.1499999999999999</v>
      </c>
      <c r="L30">
        <v>0.12</v>
      </c>
      <c r="M30">
        <v>0.08</v>
      </c>
    </row>
    <row r="31" spans="1:13" x14ac:dyDescent="0.25">
      <c r="A31" t="s">
        <v>175</v>
      </c>
      <c r="B31">
        <v>32</v>
      </c>
      <c r="C31">
        <v>33.76</v>
      </c>
      <c r="D31">
        <v>-4.3899999999999997</v>
      </c>
      <c r="E31">
        <v>30</v>
      </c>
      <c r="F31">
        <v>32</v>
      </c>
      <c r="G31" s="2">
        <v>2503</v>
      </c>
      <c r="H31">
        <v>34</v>
      </c>
      <c r="I31">
        <v>32</v>
      </c>
      <c r="J31">
        <v>52</v>
      </c>
      <c r="K31">
        <v>21</v>
      </c>
      <c r="L31">
        <v>0.64</v>
      </c>
      <c r="M31">
        <v>0.87</v>
      </c>
    </row>
    <row r="32" spans="1:13" x14ac:dyDescent="0.25">
      <c r="A32" t="s">
        <v>59</v>
      </c>
      <c r="B32">
        <v>2.9</v>
      </c>
      <c r="C32">
        <v>2.89</v>
      </c>
      <c r="D32">
        <v>0</v>
      </c>
      <c r="E32">
        <v>0</v>
      </c>
      <c r="F32">
        <v>2.9</v>
      </c>
      <c r="G32" s="2">
        <v>0</v>
      </c>
      <c r="H32">
        <v>0</v>
      </c>
      <c r="I32">
        <v>0</v>
      </c>
      <c r="J32">
        <v>24.4</v>
      </c>
      <c r="K32">
        <v>2.85</v>
      </c>
      <c r="L32">
        <v>0.38</v>
      </c>
      <c r="M32">
        <v>0.42</v>
      </c>
    </row>
    <row r="33" spans="1:13" x14ac:dyDescent="0.25">
      <c r="A33" t="s">
        <v>147</v>
      </c>
      <c r="B33">
        <v>8</v>
      </c>
      <c r="C33">
        <v>8</v>
      </c>
      <c r="D33">
        <v>0</v>
      </c>
      <c r="E33">
        <v>7.75</v>
      </c>
      <c r="F33">
        <v>8</v>
      </c>
      <c r="G33" s="2">
        <v>145</v>
      </c>
      <c r="H33">
        <v>8</v>
      </c>
      <c r="I33">
        <v>8</v>
      </c>
      <c r="J33">
        <v>12</v>
      </c>
      <c r="K33">
        <v>5.2</v>
      </c>
      <c r="L33">
        <v>0.11</v>
      </c>
      <c r="M33">
        <v>0.11</v>
      </c>
    </row>
    <row r="34" spans="1:13" x14ac:dyDescent="0.25">
      <c r="A34" t="s">
        <v>168</v>
      </c>
      <c r="B34">
        <v>14.55</v>
      </c>
      <c r="C34">
        <v>15.3</v>
      </c>
      <c r="D34">
        <v>0</v>
      </c>
      <c r="E34">
        <v>14.6</v>
      </c>
      <c r="F34">
        <v>17</v>
      </c>
      <c r="G34" s="2">
        <v>0</v>
      </c>
      <c r="H34">
        <v>0</v>
      </c>
      <c r="I34">
        <v>0</v>
      </c>
      <c r="J34">
        <v>24</v>
      </c>
      <c r="K34">
        <v>5</v>
      </c>
      <c r="L34">
        <v>0.2</v>
      </c>
      <c r="M34">
        <v>0.5</v>
      </c>
    </row>
    <row r="35" spans="1:13" x14ac:dyDescent="0.25">
      <c r="A35" t="s">
        <v>178</v>
      </c>
      <c r="B35">
        <v>36.950000000000003</v>
      </c>
      <c r="C35">
        <v>36.950000000000003</v>
      </c>
      <c r="D35">
        <v>0</v>
      </c>
      <c r="E35">
        <v>30</v>
      </c>
      <c r="F35">
        <v>37</v>
      </c>
      <c r="G35" s="2">
        <v>0</v>
      </c>
      <c r="H35">
        <v>0</v>
      </c>
      <c r="I35">
        <v>0</v>
      </c>
      <c r="J35">
        <v>57.6</v>
      </c>
      <c r="K35">
        <v>23.3</v>
      </c>
      <c r="L35">
        <v>0.17</v>
      </c>
      <c r="M35">
        <v>0.19</v>
      </c>
    </row>
    <row r="36" spans="1:13" x14ac:dyDescent="0.25">
      <c r="A36" t="s">
        <v>60</v>
      </c>
      <c r="B36">
        <v>0.45</v>
      </c>
      <c r="C36">
        <v>0.45</v>
      </c>
      <c r="D36">
        <v>0</v>
      </c>
      <c r="E36">
        <v>0.45</v>
      </c>
      <c r="F36">
        <v>0.5</v>
      </c>
      <c r="G36" s="2">
        <v>0</v>
      </c>
      <c r="H36">
        <v>0</v>
      </c>
      <c r="I36">
        <v>0</v>
      </c>
      <c r="J36">
        <v>0.55000000000000004</v>
      </c>
      <c r="K36">
        <v>0.25</v>
      </c>
    </row>
    <row r="37" spans="1:13" x14ac:dyDescent="0.25">
      <c r="A37" t="s">
        <v>61</v>
      </c>
      <c r="B37">
        <v>1.02</v>
      </c>
      <c r="C37">
        <v>1.01</v>
      </c>
      <c r="D37">
        <v>0.01</v>
      </c>
      <c r="E37">
        <v>0.99</v>
      </c>
      <c r="F37">
        <v>1.06</v>
      </c>
      <c r="G37" s="2">
        <v>54429</v>
      </c>
      <c r="H37">
        <v>1.02</v>
      </c>
      <c r="I37">
        <v>0.99</v>
      </c>
      <c r="J37">
        <v>1.8</v>
      </c>
      <c r="K37">
        <v>0.65</v>
      </c>
    </row>
    <row r="38" spans="1:13" x14ac:dyDescent="0.25">
      <c r="A38" t="s">
        <v>117</v>
      </c>
      <c r="B38">
        <v>6</v>
      </c>
      <c r="C38">
        <v>6</v>
      </c>
      <c r="D38">
        <v>-0.2</v>
      </c>
      <c r="E38">
        <v>6.25</v>
      </c>
      <c r="F38">
        <v>6.49</v>
      </c>
      <c r="G38" s="2">
        <v>500</v>
      </c>
      <c r="H38">
        <v>6</v>
      </c>
      <c r="I38">
        <v>6</v>
      </c>
      <c r="J38">
        <v>8.5</v>
      </c>
      <c r="K38">
        <v>4.5</v>
      </c>
    </row>
    <row r="39" spans="1:13" x14ac:dyDescent="0.25">
      <c r="A39" t="s">
        <v>124</v>
      </c>
      <c r="B39">
        <v>10.85</v>
      </c>
      <c r="C39">
        <v>10.85</v>
      </c>
      <c r="D39">
        <v>0</v>
      </c>
      <c r="E39">
        <v>10.85</v>
      </c>
      <c r="F39">
        <v>10.9</v>
      </c>
      <c r="G39" s="2">
        <v>0</v>
      </c>
      <c r="H39">
        <v>0</v>
      </c>
      <c r="I39">
        <v>0</v>
      </c>
      <c r="J39">
        <v>30</v>
      </c>
      <c r="K39">
        <v>9.5</v>
      </c>
      <c r="L39">
        <v>2.65</v>
      </c>
      <c r="M39">
        <v>0.245</v>
      </c>
    </row>
    <row r="40" spans="1:13" x14ac:dyDescent="0.25">
      <c r="A40" t="s">
        <v>62</v>
      </c>
      <c r="B40">
        <v>31.85</v>
      </c>
      <c r="C40">
        <v>31.75</v>
      </c>
      <c r="D40">
        <v>0.53</v>
      </c>
      <c r="E40">
        <v>31.22</v>
      </c>
      <c r="F40">
        <v>33</v>
      </c>
      <c r="G40" s="2">
        <v>11349</v>
      </c>
      <c r="H40">
        <v>31.85</v>
      </c>
      <c r="I40">
        <v>31</v>
      </c>
      <c r="J40">
        <v>40</v>
      </c>
      <c r="K40">
        <v>18</v>
      </c>
    </row>
    <row r="41" spans="1:13" x14ac:dyDescent="0.25">
      <c r="A41" t="s">
        <v>128</v>
      </c>
      <c r="B41">
        <v>5.3</v>
      </c>
      <c r="C41">
        <v>5.39</v>
      </c>
      <c r="D41">
        <v>0</v>
      </c>
      <c r="E41">
        <v>5.31</v>
      </c>
      <c r="F41">
        <v>5.6</v>
      </c>
      <c r="G41" s="2">
        <v>0</v>
      </c>
      <c r="H41">
        <v>0</v>
      </c>
      <c r="I41">
        <v>0</v>
      </c>
      <c r="J41">
        <v>8.59</v>
      </c>
      <c r="K41">
        <v>5</v>
      </c>
      <c r="M41">
        <v>0.06</v>
      </c>
    </row>
    <row r="42" spans="1:13" x14ac:dyDescent="0.25">
      <c r="A42" t="s">
        <v>156</v>
      </c>
      <c r="B42">
        <v>11</v>
      </c>
      <c r="C42">
        <v>11</v>
      </c>
      <c r="D42">
        <v>0</v>
      </c>
      <c r="E42">
        <v>11</v>
      </c>
      <c r="F42">
        <v>11.5</v>
      </c>
      <c r="G42" s="2">
        <v>0</v>
      </c>
      <c r="H42">
        <v>0</v>
      </c>
      <c r="I42">
        <v>0</v>
      </c>
      <c r="J42">
        <v>15.15</v>
      </c>
      <c r="K42">
        <v>8.5</v>
      </c>
      <c r="L42">
        <v>0.1</v>
      </c>
      <c r="M42">
        <v>0.25</v>
      </c>
    </row>
    <row r="43" spans="1:13" x14ac:dyDescent="0.25">
      <c r="A43" t="s">
        <v>5</v>
      </c>
      <c r="B43">
        <v>4</v>
      </c>
      <c r="C43">
        <v>4.01</v>
      </c>
      <c r="D43">
        <v>-0.06</v>
      </c>
      <c r="E43">
        <v>4</v>
      </c>
      <c r="F43">
        <v>4.07</v>
      </c>
      <c r="G43" s="2">
        <v>60667</v>
      </c>
      <c r="H43">
        <v>4.07</v>
      </c>
      <c r="I43">
        <v>4</v>
      </c>
      <c r="J43">
        <v>4.99</v>
      </c>
      <c r="K43">
        <v>3</v>
      </c>
      <c r="L43">
        <v>0.06</v>
      </c>
    </row>
    <row r="44" spans="1:13" x14ac:dyDescent="0.25">
      <c r="A44" t="s">
        <v>192</v>
      </c>
      <c r="B44">
        <v>10.6</v>
      </c>
      <c r="C44">
        <v>10.89</v>
      </c>
      <c r="D44">
        <v>0.04</v>
      </c>
      <c r="E44">
        <v>10.5</v>
      </c>
      <c r="F44">
        <v>10.6</v>
      </c>
      <c r="G44" s="2">
        <v>34465</v>
      </c>
      <c r="H44">
        <v>10.99</v>
      </c>
      <c r="I44">
        <v>10.6</v>
      </c>
      <c r="J44">
        <v>14</v>
      </c>
      <c r="K44">
        <v>6</v>
      </c>
      <c r="L44">
        <v>6.7</v>
      </c>
      <c r="M44">
        <v>5.98</v>
      </c>
    </row>
    <row r="45" spans="1:13" x14ac:dyDescent="0.25">
      <c r="A45" t="s">
        <v>63</v>
      </c>
      <c r="B45">
        <v>0.35</v>
      </c>
      <c r="C45">
        <v>0.35</v>
      </c>
      <c r="D45">
        <v>0</v>
      </c>
      <c r="E45">
        <v>0.26</v>
      </c>
      <c r="F45">
        <v>0.41</v>
      </c>
      <c r="G45" s="2">
        <v>0</v>
      </c>
      <c r="H45">
        <v>0</v>
      </c>
      <c r="I45">
        <v>0</v>
      </c>
      <c r="J45">
        <v>0.5</v>
      </c>
      <c r="K45">
        <v>0.15</v>
      </c>
    </row>
    <row r="46" spans="1:13" x14ac:dyDescent="0.25">
      <c r="A46" t="s">
        <v>64</v>
      </c>
      <c r="B46">
        <v>1.9</v>
      </c>
      <c r="C46">
        <v>1.9</v>
      </c>
      <c r="D46">
        <v>0</v>
      </c>
      <c r="E46">
        <v>1.82</v>
      </c>
      <c r="F46">
        <v>1.9</v>
      </c>
      <c r="G46" s="2">
        <v>0</v>
      </c>
      <c r="H46">
        <v>0</v>
      </c>
      <c r="I46">
        <v>0</v>
      </c>
      <c r="J46">
        <v>4.5</v>
      </c>
      <c r="K46">
        <v>1.7</v>
      </c>
    </row>
    <row r="47" spans="1:13" x14ac:dyDescent="0.25">
      <c r="A47" t="s">
        <v>65</v>
      </c>
      <c r="B47">
        <v>7</v>
      </c>
      <c r="C47">
        <v>7</v>
      </c>
      <c r="D47">
        <v>0</v>
      </c>
      <c r="E47">
        <v>4.8499999999999996</v>
      </c>
      <c r="F47">
        <v>6.99</v>
      </c>
      <c r="G47" s="2">
        <v>0</v>
      </c>
      <c r="H47">
        <v>0</v>
      </c>
      <c r="I47">
        <v>0</v>
      </c>
      <c r="J47">
        <v>9.5</v>
      </c>
      <c r="K47">
        <v>3.55</v>
      </c>
    </row>
    <row r="48" spans="1:13" x14ac:dyDescent="0.25">
      <c r="A48" t="s">
        <v>154</v>
      </c>
      <c r="B48">
        <v>18</v>
      </c>
      <c r="C48">
        <v>18</v>
      </c>
      <c r="D48">
        <v>0</v>
      </c>
      <c r="E48">
        <v>17</v>
      </c>
      <c r="F48">
        <v>17.5</v>
      </c>
      <c r="G48" s="2">
        <v>0</v>
      </c>
      <c r="H48">
        <v>0</v>
      </c>
      <c r="I48">
        <v>0</v>
      </c>
      <c r="J48">
        <v>22.5</v>
      </c>
      <c r="K48">
        <v>13.2</v>
      </c>
      <c r="L48">
        <v>0.6</v>
      </c>
      <c r="M48">
        <v>0.8</v>
      </c>
    </row>
    <row r="49" spans="1:13" x14ac:dyDescent="0.25">
      <c r="A49" t="s">
        <v>193</v>
      </c>
      <c r="B49">
        <v>10</v>
      </c>
      <c r="C49">
        <v>10</v>
      </c>
      <c r="D49">
        <v>0</v>
      </c>
      <c r="E49">
        <v>10</v>
      </c>
      <c r="F49">
        <v>12.5</v>
      </c>
      <c r="G49" s="2">
        <v>0</v>
      </c>
      <c r="H49">
        <v>0</v>
      </c>
      <c r="I49">
        <v>0</v>
      </c>
      <c r="J49">
        <v>13</v>
      </c>
      <c r="K49">
        <v>10</v>
      </c>
      <c r="L49">
        <v>63.629300000000001</v>
      </c>
      <c r="M49">
        <v>0.37159999999999999</v>
      </c>
    </row>
    <row r="50" spans="1:13" x14ac:dyDescent="0.25">
      <c r="A50" t="s">
        <v>167</v>
      </c>
      <c r="B50">
        <v>4</v>
      </c>
      <c r="C50">
        <v>4.01</v>
      </c>
      <c r="D50">
        <v>0.01</v>
      </c>
      <c r="E50">
        <v>4.01</v>
      </c>
      <c r="F50">
        <v>4.2</v>
      </c>
      <c r="G50" s="2">
        <v>82125</v>
      </c>
      <c r="H50">
        <v>4.05</v>
      </c>
      <c r="I50">
        <v>4</v>
      </c>
      <c r="J50">
        <v>5.6</v>
      </c>
      <c r="K50">
        <v>1.74</v>
      </c>
    </row>
    <row r="51" spans="1:13" x14ac:dyDescent="0.25">
      <c r="A51" t="s">
        <v>131</v>
      </c>
      <c r="B51">
        <v>2.75</v>
      </c>
      <c r="C51">
        <v>2.71</v>
      </c>
      <c r="D51">
        <v>0.19</v>
      </c>
      <c r="E51">
        <v>2.52</v>
      </c>
      <c r="F51">
        <v>2.9</v>
      </c>
      <c r="G51" s="2">
        <v>89060</v>
      </c>
      <c r="H51">
        <v>2.75</v>
      </c>
      <c r="I51">
        <v>2.52</v>
      </c>
      <c r="J51">
        <v>4.5</v>
      </c>
      <c r="K51">
        <v>1.48</v>
      </c>
      <c r="L51">
        <v>0.16969999999999999</v>
      </c>
      <c r="M51">
        <v>0.19389999999999999</v>
      </c>
    </row>
    <row r="52" spans="1:13" x14ac:dyDescent="0.25">
      <c r="A52" t="s">
        <v>153</v>
      </c>
      <c r="B52">
        <v>42</v>
      </c>
      <c r="C52">
        <v>42.95</v>
      </c>
      <c r="D52">
        <v>-0.41</v>
      </c>
      <c r="E52">
        <v>41.1</v>
      </c>
      <c r="F52">
        <v>42</v>
      </c>
      <c r="G52" s="2">
        <v>624979</v>
      </c>
      <c r="H52">
        <v>43</v>
      </c>
      <c r="I52">
        <v>42</v>
      </c>
      <c r="J52">
        <v>46.5</v>
      </c>
      <c r="K52">
        <v>35</v>
      </c>
      <c r="L52">
        <v>1.54</v>
      </c>
      <c r="M52">
        <v>1.1299999999999999</v>
      </c>
    </row>
    <row r="53" spans="1:13" x14ac:dyDescent="0.25">
      <c r="A53" t="s">
        <v>118</v>
      </c>
      <c r="B53">
        <v>3.9</v>
      </c>
      <c r="C53">
        <v>3.9</v>
      </c>
      <c r="D53">
        <v>0.05</v>
      </c>
      <c r="E53">
        <v>3.9</v>
      </c>
      <c r="F53">
        <v>4.25</v>
      </c>
      <c r="G53" s="2">
        <v>200</v>
      </c>
      <c r="H53">
        <v>3.9</v>
      </c>
      <c r="I53">
        <v>3.9</v>
      </c>
      <c r="J53">
        <v>8.8000000000000007</v>
      </c>
      <c r="K53">
        <v>3</v>
      </c>
      <c r="L53">
        <v>0.13</v>
      </c>
      <c r="M53">
        <v>0.04</v>
      </c>
    </row>
    <row r="54" spans="1:13" x14ac:dyDescent="0.25">
      <c r="A54" t="s">
        <v>66</v>
      </c>
      <c r="B54">
        <v>2.8</v>
      </c>
      <c r="C54">
        <v>2.8</v>
      </c>
      <c r="D54">
        <v>0</v>
      </c>
      <c r="E54">
        <v>2.8</v>
      </c>
      <c r="F54">
        <v>3.5</v>
      </c>
      <c r="G54" s="2">
        <v>0</v>
      </c>
      <c r="H54">
        <v>0</v>
      </c>
      <c r="I54">
        <v>0</v>
      </c>
      <c r="J54">
        <v>4.6500000000000004</v>
      </c>
      <c r="K54">
        <v>2.8</v>
      </c>
    </row>
    <row r="55" spans="1:13" x14ac:dyDescent="0.25">
      <c r="A55" t="s">
        <v>67</v>
      </c>
      <c r="B55">
        <v>11</v>
      </c>
      <c r="C55">
        <v>11</v>
      </c>
      <c r="D55">
        <v>-4</v>
      </c>
      <c r="E55">
        <v>8.5</v>
      </c>
      <c r="F55">
        <v>12.75</v>
      </c>
      <c r="G55" s="2">
        <v>1000</v>
      </c>
      <c r="H55">
        <v>11</v>
      </c>
      <c r="I55">
        <v>11</v>
      </c>
      <c r="J55">
        <v>35</v>
      </c>
      <c r="K55">
        <v>8.5</v>
      </c>
    </row>
    <row r="56" spans="1:13" x14ac:dyDescent="0.25">
      <c r="A56" t="s">
        <v>129</v>
      </c>
      <c r="B56">
        <v>17.16</v>
      </c>
      <c r="C56">
        <v>17.82</v>
      </c>
      <c r="D56">
        <v>0.78</v>
      </c>
      <c r="E56">
        <v>17.149999999999999</v>
      </c>
      <c r="F56">
        <v>18.399999999999999</v>
      </c>
      <c r="G56" s="2">
        <v>1270187</v>
      </c>
      <c r="H56">
        <v>18</v>
      </c>
      <c r="I56">
        <v>17.010000000000002</v>
      </c>
      <c r="J56">
        <v>20</v>
      </c>
      <c r="K56">
        <v>14</v>
      </c>
      <c r="L56">
        <v>0.33</v>
      </c>
      <c r="M56">
        <v>0.35</v>
      </c>
    </row>
    <row r="57" spans="1:13" x14ac:dyDescent="0.25">
      <c r="A57" t="s">
        <v>136</v>
      </c>
      <c r="B57">
        <v>14.2</v>
      </c>
      <c r="C57">
        <v>14.2</v>
      </c>
      <c r="D57">
        <v>-0.47</v>
      </c>
      <c r="E57">
        <v>14.35</v>
      </c>
      <c r="F57">
        <v>15.1</v>
      </c>
      <c r="G57" s="2">
        <v>459</v>
      </c>
      <c r="H57">
        <v>14.2</v>
      </c>
      <c r="I57">
        <v>14.2</v>
      </c>
      <c r="J57">
        <v>22</v>
      </c>
      <c r="K57">
        <v>8.3000000000000007</v>
      </c>
      <c r="L57">
        <v>0.4</v>
      </c>
      <c r="M57">
        <v>0.12</v>
      </c>
    </row>
    <row r="58" spans="1:13" x14ac:dyDescent="0.25">
      <c r="A58" t="s">
        <v>130</v>
      </c>
      <c r="B58">
        <v>7</v>
      </c>
      <c r="C58">
        <v>6.96</v>
      </c>
      <c r="D58">
        <v>0.04</v>
      </c>
      <c r="E58">
        <v>5.8</v>
      </c>
      <c r="F58">
        <v>7</v>
      </c>
      <c r="G58" s="2">
        <v>34700</v>
      </c>
      <c r="H58">
        <v>7</v>
      </c>
      <c r="I58">
        <v>6.9</v>
      </c>
      <c r="J58">
        <v>13.5</v>
      </c>
      <c r="K58">
        <v>4.8</v>
      </c>
      <c r="L58">
        <v>0.65959999999999996</v>
      </c>
      <c r="M58">
        <v>0.14560000000000001</v>
      </c>
    </row>
    <row r="59" spans="1:13" x14ac:dyDescent="0.25">
      <c r="A59" t="s">
        <v>68</v>
      </c>
      <c r="B59">
        <v>4</v>
      </c>
      <c r="C59">
        <v>3.82</v>
      </c>
      <c r="D59">
        <v>0.12</v>
      </c>
      <c r="E59">
        <v>3.8</v>
      </c>
      <c r="F59">
        <v>4</v>
      </c>
      <c r="G59" s="2">
        <v>11100</v>
      </c>
      <c r="H59">
        <v>4</v>
      </c>
      <c r="I59">
        <v>3.8</v>
      </c>
      <c r="J59">
        <v>5.6</v>
      </c>
      <c r="K59">
        <v>2.0499999999999998</v>
      </c>
    </row>
    <row r="60" spans="1:13" x14ac:dyDescent="0.25">
      <c r="A60" t="s">
        <v>69</v>
      </c>
      <c r="B60">
        <v>4.3499999999999996</v>
      </c>
      <c r="C60">
        <v>4.3499999999999996</v>
      </c>
      <c r="D60">
        <v>0</v>
      </c>
      <c r="E60">
        <v>4.3499999999999996</v>
      </c>
      <c r="F60">
        <v>4.4000000000000004</v>
      </c>
      <c r="G60" s="2">
        <v>700</v>
      </c>
      <c r="H60">
        <v>4.3499999999999996</v>
      </c>
      <c r="I60">
        <v>4.3499999999999996</v>
      </c>
      <c r="J60">
        <v>8.67</v>
      </c>
      <c r="K60">
        <v>1.88</v>
      </c>
    </row>
    <row r="61" spans="1:13" x14ac:dyDescent="0.25">
      <c r="A61" t="s">
        <v>114</v>
      </c>
      <c r="B61">
        <v>25</v>
      </c>
      <c r="C61">
        <v>25.64</v>
      </c>
      <c r="D61">
        <v>0.62</v>
      </c>
      <c r="E61">
        <v>24.6</v>
      </c>
      <c r="F61">
        <v>25</v>
      </c>
      <c r="G61" s="2">
        <v>11454</v>
      </c>
      <c r="H61">
        <v>26.5</v>
      </c>
      <c r="I61">
        <v>24.51</v>
      </c>
      <c r="J61">
        <v>30.7</v>
      </c>
      <c r="K61">
        <v>12.55</v>
      </c>
      <c r="L61">
        <v>0.4</v>
      </c>
      <c r="M61">
        <v>0.43</v>
      </c>
    </row>
    <row r="62" spans="1:13" x14ac:dyDescent="0.25">
      <c r="A62" t="s">
        <v>70</v>
      </c>
      <c r="B62">
        <v>2.5299999999999998</v>
      </c>
      <c r="C62">
        <v>2.5299999999999998</v>
      </c>
      <c r="D62">
        <v>0</v>
      </c>
      <c r="E62">
        <v>2.1</v>
      </c>
      <c r="F62">
        <v>2.5299999999999998</v>
      </c>
      <c r="G62" s="2">
        <v>0</v>
      </c>
      <c r="H62">
        <v>0</v>
      </c>
      <c r="I62">
        <v>0</v>
      </c>
      <c r="J62">
        <v>3.65</v>
      </c>
      <c r="K62">
        <v>1.6</v>
      </c>
    </row>
    <row r="63" spans="1:13" x14ac:dyDescent="0.25">
      <c r="A63" t="s">
        <v>71</v>
      </c>
      <c r="B63">
        <v>3.5</v>
      </c>
      <c r="C63">
        <v>3.5</v>
      </c>
      <c r="D63">
        <v>0</v>
      </c>
      <c r="E63">
        <v>3.5</v>
      </c>
      <c r="F63">
        <v>4</v>
      </c>
      <c r="G63" s="2">
        <v>0</v>
      </c>
      <c r="H63">
        <v>0</v>
      </c>
      <c r="I63">
        <v>0</v>
      </c>
      <c r="J63">
        <v>4.75</v>
      </c>
      <c r="K63">
        <v>2.5</v>
      </c>
    </row>
    <row r="64" spans="1:13" x14ac:dyDescent="0.25">
      <c r="A64" t="s">
        <v>152</v>
      </c>
      <c r="B64">
        <v>8.01</v>
      </c>
      <c r="C64">
        <v>8.01</v>
      </c>
      <c r="D64">
        <v>0</v>
      </c>
      <c r="E64">
        <v>6.52</v>
      </c>
      <c r="F64">
        <v>8.39</v>
      </c>
      <c r="G64" s="2">
        <v>0</v>
      </c>
      <c r="H64">
        <v>0</v>
      </c>
      <c r="I64">
        <v>0</v>
      </c>
      <c r="J64">
        <v>16</v>
      </c>
      <c r="K64">
        <v>4.03</v>
      </c>
      <c r="L64" t="s">
        <v>137</v>
      </c>
    </row>
    <row r="65" spans="1:13" x14ac:dyDescent="0.25">
      <c r="A65" t="s">
        <v>134</v>
      </c>
      <c r="B65">
        <v>32.5</v>
      </c>
      <c r="C65">
        <v>32.5</v>
      </c>
      <c r="D65">
        <v>0</v>
      </c>
      <c r="E65">
        <v>32.5</v>
      </c>
      <c r="F65">
        <v>32.770000000000003</v>
      </c>
      <c r="G65" s="2">
        <v>0</v>
      </c>
      <c r="H65">
        <v>0</v>
      </c>
      <c r="I65">
        <v>0</v>
      </c>
      <c r="J65">
        <v>34</v>
      </c>
      <c r="K65">
        <v>19</v>
      </c>
      <c r="L65">
        <v>0.28999999999999998</v>
      </c>
      <c r="M65">
        <v>0.37</v>
      </c>
    </row>
    <row r="66" spans="1:13" x14ac:dyDescent="0.25">
      <c r="A66" t="s">
        <v>126</v>
      </c>
      <c r="B66">
        <v>14.8</v>
      </c>
      <c r="C66">
        <v>14.8</v>
      </c>
      <c r="D66">
        <v>0</v>
      </c>
      <c r="E66">
        <v>14.2</v>
      </c>
      <c r="F66">
        <v>14.8</v>
      </c>
      <c r="G66" s="2">
        <v>0</v>
      </c>
      <c r="H66">
        <v>0</v>
      </c>
      <c r="I66">
        <v>0</v>
      </c>
      <c r="J66">
        <v>41</v>
      </c>
      <c r="K66">
        <v>3.91</v>
      </c>
      <c r="L66">
        <v>0.24</v>
      </c>
      <c r="M66">
        <v>6.8000000000000005E-2</v>
      </c>
    </row>
    <row r="67" spans="1:13" x14ac:dyDescent="0.25">
      <c r="A67" t="s">
        <v>115</v>
      </c>
      <c r="B67">
        <v>3.99</v>
      </c>
      <c r="C67">
        <v>4.09</v>
      </c>
      <c r="D67">
        <v>-0.31</v>
      </c>
      <c r="E67">
        <v>3.81</v>
      </c>
      <c r="F67">
        <v>4.2</v>
      </c>
      <c r="G67" s="2">
        <v>217007</v>
      </c>
      <c r="H67">
        <v>4.4000000000000004</v>
      </c>
      <c r="I67">
        <v>3.77</v>
      </c>
      <c r="J67">
        <v>8.49</v>
      </c>
      <c r="K67" t="s">
        <v>197</v>
      </c>
      <c r="L67">
        <v>5.2999999999999999E-2</v>
      </c>
      <c r="M67">
        <v>4.4999999999999998E-2</v>
      </c>
    </row>
    <row r="68" spans="1:13" x14ac:dyDescent="0.25">
      <c r="A68" t="s">
        <v>119</v>
      </c>
      <c r="B68">
        <v>4.9000000000000004</v>
      </c>
      <c r="C68">
        <v>4.9000000000000004</v>
      </c>
      <c r="D68">
        <v>-0.1</v>
      </c>
      <c r="E68">
        <v>4.6500000000000004</v>
      </c>
      <c r="F68">
        <v>4.9000000000000004</v>
      </c>
      <c r="G68" s="2">
        <v>9895</v>
      </c>
      <c r="H68">
        <v>4.93</v>
      </c>
      <c r="I68">
        <v>4.9000000000000004</v>
      </c>
      <c r="J68">
        <v>6.6</v>
      </c>
      <c r="K68">
        <v>3.1</v>
      </c>
      <c r="L68">
        <v>3.5000000000000003E-2</v>
      </c>
      <c r="M68">
        <v>0.04</v>
      </c>
    </row>
    <row r="69" spans="1:13" x14ac:dyDescent="0.25">
      <c r="A69" t="s">
        <v>116</v>
      </c>
      <c r="B69">
        <v>3.5</v>
      </c>
      <c r="C69">
        <v>3.5</v>
      </c>
      <c r="D69">
        <v>0</v>
      </c>
      <c r="E69">
        <v>3.5</v>
      </c>
      <c r="F69">
        <v>3.6</v>
      </c>
      <c r="G69" s="2">
        <v>5200</v>
      </c>
      <c r="H69">
        <v>3.5</v>
      </c>
      <c r="I69">
        <v>3.5</v>
      </c>
      <c r="J69">
        <v>6.25</v>
      </c>
      <c r="K69">
        <v>3.3</v>
      </c>
      <c r="L69">
        <v>0.03</v>
      </c>
      <c r="M69">
        <v>3.5000000000000003E-2</v>
      </c>
    </row>
    <row r="70" spans="1:13" x14ac:dyDescent="0.25">
      <c r="A70" t="s">
        <v>145</v>
      </c>
      <c r="B70">
        <v>5.66</v>
      </c>
      <c r="C70">
        <v>5.66</v>
      </c>
      <c r="D70">
        <v>-0.34</v>
      </c>
      <c r="E70">
        <v>5</v>
      </c>
      <c r="F70">
        <v>6</v>
      </c>
      <c r="G70" s="2">
        <v>9961</v>
      </c>
      <c r="H70">
        <v>5.66</v>
      </c>
      <c r="I70">
        <v>5.66</v>
      </c>
      <c r="J70">
        <v>8</v>
      </c>
      <c r="K70">
        <v>2.61</v>
      </c>
    </row>
    <row r="71" spans="1:13" x14ac:dyDescent="0.25">
      <c r="A71" t="s">
        <v>132</v>
      </c>
      <c r="B71">
        <v>0.19</v>
      </c>
      <c r="C71">
        <v>0.19</v>
      </c>
      <c r="D71">
        <v>0</v>
      </c>
      <c r="E71">
        <v>0.19</v>
      </c>
      <c r="F71">
        <v>0.25</v>
      </c>
      <c r="G71" s="2">
        <v>0</v>
      </c>
      <c r="H71">
        <v>0</v>
      </c>
      <c r="I71">
        <v>0</v>
      </c>
      <c r="J71">
        <v>0.4</v>
      </c>
      <c r="K71">
        <v>0.19</v>
      </c>
      <c r="L71" t="s">
        <v>138</v>
      </c>
      <c r="M71" t="s">
        <v>144</v>
      </c>
    </row>
    <row r="72" spans="1:13" x14ac:dyDescent="0.25">
      <c r="A72" t="s">
        <v>72</v>
      </c>
      <c r="B72">
        <v>5</v>
      </c>
      <c r="C72">
        <v>5</v>
      </c>
      <c r="D72">
        <v>0</v>
      </c>
      <c r="E72">
        <v>5</v>
      </c>
      <c r="F72">
        <v>5.75</v>
      </c>
      <c r="G72" s="2">
        <v>117316</v>
      </c>
      <c r="H72">
        <v>5.25</v>
      </c>
      <c r="I72">
        <v>5</v>
      </c>
      <c r="J72">
        <v>6.39</v>
      </c>
      <c r="K72">
        <v>3.78</v>
      </c>
      <c r="L72">
        <v>0.22</v>
      </c>
      <c r="M72">
        <v>0.23</v>
      </c>
    </row>
    <row r="73" spans="1:13" x14ac:dyDescent="0.25">
      <c r="A73" t="s">
        <v>149</v>
      </c>
      <c r="B73">
        <v>4.95</v>
      </c>
      <c r="C73">
        <v>4.95</v>
      </c>
      <c r="D73">
        <v>0</v>
      </c>
      <c r="E73">
        <v>4.95</v>
      </c>
      <c r="F73">
        <v>5.05</v>
      </c>
      <c r="G73" s="2">
        <v>204000</v>
      </c>
      <c r="H73">
        <v>4.95</v>
      </c>
      <c r="I73">
        <v>4.95</v>
      </c>
      <c r="J73">
        <v>8.0500000000000007</v>
      </c>
      <c r="K73">
        <v>3.7</v>
      </c>
      <c r="L73">
        <v>9.2999999999999999E-2</v>
      </c>
      <c r="M73">
        <v>0.05</v>
      </c>
    </row>
    <row r="74" spans="1:13" x14ac:dyDescent="0.25">
      <c r="A74" t="s">
        <v>180</v>
      </c>
      <c r="B74">
        <v>93.9</v>
      </c>
      <c r="C74">
        <v>93.63</v>
      </c>
      <c r="D74">
        <v>1.6</v>
      </c>
      <c r="E74">
        <v>92.25</v>
      </c>
      <c r="F74">
        <v>93.9</v>
      </c>
      <c r="G74" s="2">
        <v>51016</v>
      </c>
      <c r="H74">
        <v>93.9</v>
      </c>
      <c r="I74">
        <v>92.05</v>
      </c>
      <c r="J74">
        <v>110</v>
      </c>
      <c r="K74">
        <v>58.5</v>
      </c>
    </row>
    <row r="75" spans="1:13" x14ac:dyDescent="0.25">
      <c r="A75" t="s">
        <v>143</v>
      </c>
      <c r="B75">
        <v>550</v>
      </c>
      <c r="C75">
        <v>550</v>
      </c>
      <c r="D75">
        <v>0</v>
      </c>
      <c r="E75">
        <v>250</v>
      </c>
      <c r="F75">
        <v>560</v>
      </c>
      <c r="G75" s="2">
        <v>0</v>
      </c>
      <c r="H75">
        <v>0</v>
      </c>
      <c r="I75">
        <v>0</v>
      </c>
      <c r="J75">
        <v>550</v>
      </c>
      <c r="K75">
        <v>200</v>
      </c>
      <c r="L75">
        <v>1.75</v>
      </c>
      <c r="M75">
        <v>1</v>
      </c>
    </row>
    <row r="76" spans="1:13" x14ac:dyDescent="0.25">
      <c r="A76" t="s">
        <v>142</v>
      </c>
      <c r="B76">
        <v>42.5</v>
      </c>
      <c r="C76">
        <v>42.26</v>
      </c>
      <c r="D76">
        <v>0.88</v>
      </c>
      <c r="E76">
        <v>42</v>
      </c>
      <c r="F76">
        <v>42.5</v>
      </c>
      <c r="G76" s="2">
        <v>4808</v>
      </c>
      <c r="H76">
        <v>42.5</v>
      </c>
      <c r="I76">
        <v>42</v>
      </c>
      <c r="J76">
        <v>45</v>
      </c>
      <c r="K76">
        <v>23.25</v>
      </c>
      <c r="L76">
        <v>1.85</v>
      </c>
      <c r="M76">
        <v>1.05</v>
      </c>
    </row>
    <row r="77" spans="1:13" x14ac:dyDescent="0.25">
      <c r="A77" t="s">
        <v>73</v>
      </c>
      <c r="B77">
        <v>3</v>
      </c>
      <c r="C77">
        <v>3</v>
      </c>
      <c r="D77">
        <v>-0.09</v>
      </c>
      <c r="E77">
        <v>3</v>
      </c>
      <c r="F77">
        <v>3.08</v>
      </c>
      <c r="G77" s="2">
        <v>100</v>
      </c>
      <c r="H77">
        <v>3</v>
      </c>
      <c r="I77">
        <v>3</v>
      </c>
      <c r="J77">
        <v>4.2</v>
      </c>
      <c r="K77">
        <v>2.5</v>
      </c>
    </row>
    <row r="78" spans="1:13" x14ac:dyDescent="0.25">
      <c r="A78" t="s">
        <v>120</v>
      </c>
      <c r="B78">
        <v>8.3000000000000007</v>
      </c>
      <c r="C78">
        <v>8.3000000000000007</v>
      </c>
      <c r="D78">
        <v>-0.2</v>
      </c>
      <c r="E78">
        <v>7.8</v>
      </c>
      <c r="F78">
        <v>8.3000000000000007</v>
      </c>
      <c r="G78" s="2">
        <v>9200</v>
      </c>
      <c r="H78">
        <v>8.3000000000000007</v>
      </c>
      <c r="I78">
        <v>8.3000000000000007</v>
      </c>
      <c r="J78">
        <v>11.21</v>
      </c>
      <c r="K78">
        <v>7.5</v>
      </c>
    </row>
    <row r="79" spans="1:13" x14ac:dyDescent="0.25">
      <c r="A79" t="s">
        <v>182</v>
      </c>
      <c r="B79">
        <v>0.56999999999999995</v>
      </c>
      <c r="C79">
        <v>0.56999999999999995</v>
      </c>
      <c r="D79">
        <v>0</v>
      </c>
      <c r="E79">
        <v>0</v>
      </c>
      <c r="F79">
        <v>0.56999999999999995</v>
      </c>
      <c r="G79" s="2">
        <v>0</v>
      </c>
      <c r="H79">
        <v>0</v>
      </c>
      <c r="I79">
        <v>0</v>
      </c>
      <c r="J79">
        <v>0.72</v>
      </c>
      <c r="K79">
        <v>0.55000000000000004</v>
      </c>
    </row>
    <row r="80" spans="1:13" x14ac:dyDescent="0.25">
      <c r="A80" t="s">
        <v>176</v>
      </c>
      <c r="B80">
        <v>25</v>
      </c>
      <c r="C80">
        <v>25.07</v>
      </c>
      <c r="D80">
        <v>0</v>
      </c>
      <c r="E80">
        <v>27</v>
      </c>
      <c r="F80">
        <v>0</v>
      </c>
      <c r="G80" s="2">
        <v>0</v>
      </c>
      <c r="H80">
        <v>0</v>
      </c>
      <c r="I80">
        <v>0</v>
      </c>
      <c r="J80">
        <v>26</v>
      </c>
      <c r="K80">
        <v>19</v>
      </c>
      <c r="L80">
        <v>0.93479999999999996</v>
      </c>
      <c r="M80">
        <v>1.1194</v>
      </c>
    </row>
    <row r="81" spans="1:13" x14ac:dyDescent="0.25">
      <c r="A81" t="s">
        <v>177</v>
      </c>
      <c r="B81">
        <v>0.23</v>
      </c>
      <c r="C81">
        <v>0.23</v>
      </c>
      <c r="D81">
        <v>0.01</v>
      </c>
      <c r="E81">
        <v>0.22</v>
      </c>
      <c r="F81">
        <v>0.23</v>
      </c>
      <c r="G81" s="2">
        <v>4300</v>
      </c>
      <c r="H81">
        <v>0.23</v>
      </c>
      <c r="I81">
        <v>0.23</v>
      </c>
      <c r="J81">
        <v>0.26</v>
      </c>
      <c r="K81">
        <v>0.02</v>
      </c>
      <c r="L81" t="s">
        <v>139</v>
      </c>
      <c r="M81" t="s">
        <v>146</v>
      </c>
    </row>
    <row r="82" spans="1:13" x14ac:dyDescent="0.25">
      <c r="A82" t="s">
        <v>74</v>
      </c>
      <c r="B82">
        <v>1.45</v>
      </c>
      <c r="C82">
        <v>1.45</v>
      </c>
      <c r="D82">
        <v>-0.08</v>
      </c>
      <c r="E82">
        <v>1.54</v>
      </c>
      <c r="F82">
        <v>1.75</v>
      </c>
      <c r="G82" s="2">
        <v>200</v>
      </c>
      <c r="H82">
        <v>1.45</v>
      </c>
      <c r="I82">
        <v>1.45</v>
      </c>
      <c r="J82">
        <v>16.2</v>
      </c>
      <c r="K82">
        <v>0.5</v>
      </c>
      <c r="M82">
        <v>0.08</v>
      </c>
    </row>
    <row r="83" spans="1:13" x14ac:dyDescent="0.25">
      <c r="A83" t="s">
        <v>179</v>
      </c>
      <c r="B83">
        <v>1</v>
      </c>
      <c r="C83">
        <v>1.04</v>
      </c>
      <c r="D83">
        <v>-0.05</v>
      </c>
      <c r="E83">
        <v>1</v>
      </c>
      <c r="F83">
        <v>1.05</v>
      </c>
      <c r="G83" s="2">
        <v>100723</v>
      </c>
      <c r="H83">
        <v>1.0900000000000001</v>
      </c>
      <c r="I83">
        <v>1</v>
      </c>
      <c r="J83">
        <v>2</v>
      </c>
      <c r="K83">
        <v>1</v>
      </c>
      <c r="L83">
        <v>0.02</v>
      </c>
      <c r="M83">
        <v>0.02</v>
      </c>
    </row>
    <row r="84" spans="1:13" x14ac:dyDescent="0.25">
      <c r="A84" t="s">
        <v>186</v>
      </c>
      <c r="B84">
        <v>38</v>
      </c>
      <c r="C84">
        <v>37.69</v>
      </c>
      <c r="D84">
        <v>0.11</v>
      </c>
      <c r="E84">
        <v>37</v>
      </c>
      <c r="F84">
        <v>38</v>
      </c>
      <c r="G84" s="2">
        <v>23114</v>
      </c>
      <c r="H84">
        <v>38.1</v>
      </c>
      <c r="I84">
        <v>36.5</v>
      </c>
      <c r="J84">
        <v>42</v>
      </c>
      <c r="K84">
        <v>25.75</v>
      </c>
      <c r="L84">
        <v>1.1100000000000001</v>
      </c>
      <c r="M84">
        <v>1.28</v>
      </c>
    </row>
    <row r="85" spans="1:13" x14ac:dyDescent="0.25">
      <c r="A85" t="s">
        <v>75</v>
      </c>
      <c r="B85">
        <v>14.5</v>
      </c>
      <c r="C85">
        <v>13.65</v>
      </c>
      <c r="D85">
        <v>-0.65</v>
      </c>
      <c r="E85">
        <v>14.5</v>
      </c>
      <c r="F85">
        <v>14.8</v>
      </c>
      <c r="G85" s="2">
        <v>18752</v>
      </c>
      <c r="H85">
        <v>14.5</v>
      </c>
      <c r="I85">
        <v>13.26</v>
      </c>
      <c r="J85">
        <v>15.8</v>
      </c>
      <c r="K85">
        <v>9.5</v>
      </c>
      <c r="L85">
        <v>0.14000000000000001</v>
      </c>
      <c r="M85">
        <v>0.14000000000000001</v>
      </c>
    </row>
    <row r="86" spans="1:13" x14ac:dyDescent="0.25">
      <c r="A86" t="s">
        <v>133</v>
      </c>
      <c r="B86">
        <v>8.81</v>
      </c>
      <c r="C86">
        <v>8.81</v>
      </c>
      <c r="D86">
        <v>0</v>
      </c>
      <c r="E86">
        <v>8.8000000000000007</v>
      </c>
      <c r="F86">
        <v>9.5</v>
      </c>
      <c r="G86" s="2">
        <v>0</v>
      </c>
      <c r="H86">
        <v>0</v>
      </c>
      <c r="I86">
        <v>0</v>
      </c>
      <c r="J86">
        <v>11</v>
      </c>
      <c r="K86">
        <v>6.5</v>
      </c>
      <c r="L86">
        <v>0.44</v>
      </c>
      <c r="M86">
        <v>0.5</v>
      </c>
    </row>
    <row r="87" spans="1:13" x14ac:dyDescent="0.25">
      <c r="A87" t="s">
        <v>163</v>
      </c>
      <c r="B87">
        <v>52.8</v>
      </c>
      <c r="C87">
        <v>52.87</v>
      </c>
      <c r="D87">
        <v>0.36</v>
      </c>
      <c r="E87">
        <v>52.8</v>
      </c>
      <c r="F87">
        <v>53</v>
      </c>
      <c r="G87" s="2">
        <v>16186</v>
      </c>
      <c r="H87">
        <v>53</v>
      </c>
      <c r="I87">
        <v>52.8</v>
      </c>
      <c r="J87">
        <v>60</v>
      </c>
      <c r="K87">
        <v>33.15</v>
      </c>
      <c r="L87">
        <v>1.68</v>
      </c>
      <c r="M87">
        <v>1.8</v>
      </c>
    </row>
    <row r="88" spans="1:13" x14ac:dyDescent="0.25">
      <c r="A88" t="s">
        <v>157</v>
      </c>
      <c r="B88">
        <v>30</v>
      </c>
      <c r="C88">
        <v>30</v>
      </c>
      <c r="D88">
        <v>0.48</v>
      </c>
      <c r="E88">
        <v>27</v>
      </c>
      <c r="F88">
        <v>30</v>
      </c>
      <c r="G88" s="2">
        <v>200</v>
      </c>
      <c r="H88">
        <v>30</v>
      </c>
      <c r="I88">
        <v>30</v>
      </c>
      <c r="J88">
        <v>45.1</v>
      </c>
      <c r="K88">
        <v>25</v>
      </c>
      <c r="L88">
        <v>3.23</v>
      </c>
      <c r="M88">
        <v>0.95</v>
      </c>
    </row>
    <row r="89" spans="1:13" x14ac:dyDescent="0.25">
      <c r="A89" t="s">
        <v>172</v>
      </c>
      <c r="B89">
        <v>5</v>
      </c>
      <c r="C89">
        <v>5</v>
      </c>
      <c r="D89">
        <v>0</v>
      </c>
      <c r="E89">
        <v>4.8499999999999996</v>
      </c>
      <c r="F89">
        <v>5.03</v>
      </c>
      <c r="G89" s="2">
        <v>233150</v>
      </c>
      <c r="H89">
        <v>5.05</v>
      </c>
      <c r="I89">
        <v>5</v>
      </c>
      <c r="J89">
        <v>6</v>
      </c>
      <c r="K89">
        <v>3.5</v>
      </c>
    </row>
    <row r="90" spans="1:13" x14ac:dyDescent="0.25">
      <c r="A90" t="s">
        <v>181</v>
      </c>
      <c r="B90">
        <v>12</v>
      </c>
      <c r="C90">
        <v>12</v>
      </c>
      <c r="D90">
        <v>0</v>
      </c>
      <c r="E90">
        <v>0</v>
      </c>
      <c r="F90">
        <v>12</v>
      </c>
      <c r="G90" s="2">
        <v>2500</v>
      </c>
      <c r="H90">
        <v>12</v>
      </c>
      <c r="I90">
        <v>12</v>
      </c>
      <c r="J90">
        <v>18.2</v>
      </c>
      <c r="K90">
        <v>11.9</v>
      </c>
      <c r="L90" t="s">
        <v>140</v>
      </c>
    </row>
    <row r="91" spans="1:13" x14ac:dyDescent="0.25">
      <c r="A91" t="s">
        <v>125</v>
      </c>
      <c r="B91">
        <v>0.12</v>
      </c>
      <c r="C91">
        <v>0.12</v>
      </c>
      <c r="D91">
        <v>0</v>
      </c>
      <c r="E91">
        <v>0.13</v>
      </c>
      <c r="F91">
        <v>0</v>
      </c>
      <c r="G91" s="2">
        <v>0</v>
      </c>
      <c r="H91">
        <v>0</v>
      </c>
      <c r="I91">
        <v>0</v>
      </c>
      <c r="J91">
        <v>0.12</v>
      </c>
      <c r="K91">
        <v>0.11</v>
      </c>
    </row>
    <row r="92" spans="1:13" x14ac:dyDescent="0.25">
      <c r="A92" t="s">
        <v>155</v>
      </c>
      <c r="B92">
        <v>10.01</v>
      </c>
      <c r="C92">
        <v>10</v>
      </c>
      <c r="D92">
        <v>-0.45</v>
      </c>
      <c r="E92">
        <v>10</v>
      </c>
      <c r="F92">
        <v>10.029999999999999</v>
      </c>
      <c r="G92" s="2">
        <v>7426588</v>
      </c>
      <c r="H92">
        <v>10.029999999999999</v>
      </c>
      <c r="I92">
        <v>10</v>
      </c>
      <c r="J92">
        <v>13</v>
      </c>
      <c r="K92">
        <v>4.7</v>
      </c>
      <c r="L92">
        <v>0.37</v>
      </c>
      <c r="M92">
        <v>0.39</v>
      </c>
    </row>
    <row r="93" spans="1:13" x14ac:dyDescent="0.25">
      <c r="A93" t="s">
        <v>76</v>
      </c>
      <c r="B93">
        <v>3.86</v>
      </c>
      <c r="C93">
        <v>3.86</v>
      </c>
      <c r="D93">
        <v>0</v>
      </c>
      <c r="E93">
        <v>0</v>
      </c>
      <c r="F93">
        <v>3.86</v>
      </c>
      <c r="G93" s="2">
        <v>0</v>
      </c>
      <c r="H93">
        <v>0</v>
      </c>
      <c r="I93">
        <v>0</v>
      </c>
      <c r="J93">
        <v>3.86</v>
      </c>
      <c r="K93">
        <v>2.98</v>
      </c>
    </row>
    <row r="94" spans="1:13" x14ac:dyDescent="0.25">
      <c r="A94" t="s">
        <v>127</v>
      </c>
      <c r="B94">
        <v>5.5</v>
      </c>
      <c r="C94">
        <v>5.64</v>
      </c>
      <c r="D94">
        <v>0</v>
      </c>
      <c r="E94">
        <v>5.6</v>
      </c>
      <c r="F94">
        <v>6.1</v>
      </c>
      <c r="G94" s="2">
        <v>0</v>
      </c>
      <c r="H94">
        <v>0</v>
      </c>
      <c r="I94">
        <v>0</v>
      </c>
      <c r="J94">
        <v>10</v>
      </c>
      <c r="K94">
        <v>5</v>
      </c>
      <c r="M94">
        <v>0.04</v>
      </c>
    </row>
    <row r="95" spans="1:13" x14ac:dyDescent="0.25">
      <c r="A95" t="s">
        <v>77</v>
      </c>
      <c r="G95" s="2"/>
    </row>
    <row r="96" spans="1:13" x14ac:dyDescent="0.25">
      <c r="A96" t="s">
        <v>43</v>
      </c>
      <c r="B96" t="s">
        <v>44</v>
      </c>
      <c r="C96" t="s">
        <v>47</v>
      </c>
      <c r="D96" t="s">
        <v>45</v>
      </c>
      <c r="E96" t="s">
        <v>48</v>
      </c>
      <c r="F96" t="s">
        <v>48</v>
      </c>
      <c r="G96" s="2" t="s">
        <v>9</v>
      </c>
      <c r="H96" t="s">
        <v>52</v>
      </c>
      <c r="I96" t="s">
        <v>52</v>
      </c>
      <c r="J96" t="s">
        <v>55</v>
      </c>
      <c r="K96" t="s">
        <v>78</v>
      </c>
      <c r="L96" t="s">
        <v>56</v>
      </c>
      <c r="M96" t="s">
        <v>58</v>
      </c>
    </row>
    <row r="97" spans="1:13" x14ac:dyDescent="0.25">
      <c r="B97" t="s">
        <v>45</v>
      </c>
      <c r="C97" t="s">
        <v>45</v>
      </c>
      <c r="D97" t="s">
        <v>34</v>
      </c>
      <c r="E97" t="s">
        <v>49</v>
      </c>
      <c r="F97" t="s">
        <v>50</v>
      </c>
      <c r="G97" t="s">
        <v>51</v>
      </c>
      <c r="H97" t="s">
        <v>53</v>
      </c>
      <c r="I97" t="s">
        <v>54</v>
      </c>
      <c r="J97" t="s">
        <v>53</v>
      </c>
      <c r="K97" t="s">
        <v>54</v>
      </c>
      <c r="L97" t="s">
        <v>57</v>
      </c>
      <c r="M97" t="s">
        <v>57</v>
      </c>
    </row>
    <row r="98" spans="1:13" x14ac:dyDescent="0.25">
      <c r="B98" t="s">
        <v>46</v>
      </c>
      <c r="C98" t="s">
        <v>46</v>
      </c>
      <c r="D98" t="s">
        <v>46</v>
      </c>
      <c r="E98" t="s">
        <v>46</v>
      </c>
      <c r="F98" t="s">
        <v>46</v>
      </c>
      <c r="H98" t="s">
        <v>46</v>
      </c>
      <c r="I98" t="s">
        <v>46</v>
      </c>
      <c r="J98" t="s">
        <v>46</v>
      </c>
      <c r="K98" t="s">
        <v>46</v>
      </c>
      <c r="L98" t="s">
        <v>46</v>
      </c>
      <c r="M98" t="s">
        <v>46</v>
      </c>
    </row>
    <row r="99" spans="1:13" x14ac:dyDescent="0.25">
      <c r="A99" t="s">
        <v>79</v>
      </c>
      <c r="B99" s="1">
        <v>5.68</v>
      </c>
      <c r="C99" s="1">
        <v>5.68</v>
      </c>
      <c r="D99">
        <v>0</v>
      </c>
      <c r="E99">
        <v>0</v>
      </c>
      <c r="F99">
        <v>0</v>
      </c>
      <c r="G99" s="2">
        <v>0</v>
      </c>
      <c r="H99">
        <v>0</v>
      </c>
      <c r="I99">
        <v>0</v>
      </c>
      <c r="J99" s="1">
        <v>5.68</v>
      </c>
      <c r="K99" s="1">
        <v>5</v>
      </c>
    </row>
    <row r="100" spans="1:13" x14ac:dyDescent="0.25">
      <c r="A100" t="s">
        <v>173</v>
      </c>
      <c r="B100" s="1">
        <v>1000000</v>
      </c>
      <c r="C100" s="1">
        <v>1000000</v>
      </c>
      <c r="D100">
        <v>0</v>
      </c>
      <c r="E100">
        <v>0</v>
      </c>
      <c r="F100">
        <v>0</v>
      </c>
      <c r="G100" s="2">
        <v>0</v>
      </c>
      <c r="H100">
        <v>0</v>
      </c>
      <c r="I100">
        <v>0</v>
      </c>
      <c r="J100" s="1">
        <v>1000000</v>
      </c>
      <c r="K100" s="1">
        <v>1000000</v>
      </c>
    </row>
    <row r="101" spans="1:13" x14ac:dyDescent="0.25">
      <c r="A101" t="s">
        <v>174</v>
      </c>
      <c r="B101" s="1">
        <v>1000</v>
      </c>
      <c r="C101" s="1">
        <v>1000</v>
      </c>
      <c r="D101">
        <v>0</v>
      </c>
      <c r="E101">
        <v>0</v>
      </c>
      <c r="F101">
        <v>0</v>
      </c>
      <c r="G101" s="2">
        <v>0</v>
      </c>
      <c r="H101">
        <v>0</v>
      </c>
      <c r="I101">
        <v>0</v>
      </c>
      <c r="J101" s="1">
        <v>0</v>
      </c>
      <c r="K101" s="1">
        <v>0</v>
      </c>
    </row>
    <row r="102" spans="1:13" x14ac:dyDescent="0.25">
      <c r="A102" t="s">
        <v>164</v>
      </c>
      <c r="B102" s="1">
        <v>2.15</v>
      </c>
      <c r="C102" s="1">
        <v>2.15</v>
      </c>
      <c r="D102">
        <v>0</v>
      </c>
      <c r="E102">
        <v>1.95</v>
      </c>
      <c r="F102">
        <v>0</v>
      </c>
      <c r="G102" s="2">
        <v>0</v>
      </c>
      <c r="H102">
        <v>0</v>
      </c>
      <c r="I102">
        <v>0</v>
      </c>
      <c r="J102" s="1">
        <v>2.5</v>
      </c>
      <c r="K102" s="1">
        <v>1.95</v>
      </c>
      <c r="L102">
        <v>0.2356</v>
      </c>
      <c r="M102">
        <v>0.2356</v>
      </c>
    </row>
    <row r="103" spans="1:13" x14ac:dyDescent="0.25">
      <c r="A103" t="s">
        <v>187</v>
      </c>
      <c r="B103" s="1">
        <v>6</v>
      </c>
      <c r="C103" s="1">
        <v>6</v>
      </c>
      <c r="D103">
        <v>0</v>
      </c>
      <c r="E103">
        <v>0</v>
      </c>
      <c r="F103">
        <v>5.99</v>
      </c>
      <c r="G103" s="2">
        <v>0</v>
      </c>
      <c r="H103">
        <v>0</v>
      </c>
      <c r="I103">
        <v>0</v>
      </c>
      <c r="J103">
        <v>6.1</v>
      </c>
      <c r="K103">
        <v>6</v>
      </c>
    </row>
    <row r="104" spans="1:13" x14ac:dyDescent="0.25">
      <c r="A104" t="s">
        <v>188</v>
      </c>
      <c r="B104">
        <v>7.2</v>
      </c>
      <c r="C104">
        <v>7.2</v>
      </c>
      <c r="D104">
        <v>0</v>
      </c>
      <c r="E104">
        <v>5.9</v>
      </c>
      <c r="F104">
        <v>7.2</v>
      </c>
      <c r="G104" s="2">
        <v>0</v>
      </c>
      <c r="H104">
        <v>0</v>
      </c>
      <c r="I104">
        <v>0</v>
      </c>
      <c r="J104">
        <v>7.25</v>
      </c>
      <c r="K104">
        <v>6</v>
      </c>
      <c r="L104">
        <v>0.57169999999999999</v>
      </c>
      <c r="M104">
        <v>0.57010000000000005</v>
      </c>
    </row>
    <row r="105" spans="1:13" x14ac:dyDescent="0.25">
      <c r="A105" t="s">
        <v>189</v>
      </c>
      <c r="B105">
        <v>6</v>
      </c>
      <c r="C105">
        <v>6</v>
      </c>
      <c r="D105">
        <v>0</v>
      </c>
      <c r="E105">
        <v>0</v>
      </c>
      <c r="F105">
        <v>6</v>
      </c>
      <c r="G105" s="2">
        <v>0</v>
      </c>
      <c r="H105">
        <v>0</v>
      </c>
      <c r="I105">
        <v>0</v>
      </c>
      <c r="J105">
        <v>6.85</v>
      </c>
      <c r="K105">
        <v>6</v>
      </c>
      <c r="L105">
        <v>0.60699999999999998</v>
      </c>
      <c r="M105">
        <v>0.66049999999999998</v>
      </c>
    </row>
    <row r="106" spans="1:13" x14ac:dyDescent="0.25">
      <c r="A106" t="s">
        <v>190</v>
      </c>
      <c r="B106">
        <v>2.4900000000000002</v>
      </c>
      <c r="C106">
        <v>2.4900000000000002</v>
      </c>
      <c r="D106">
        <v>0</v>
      </c>
      <c r="E106">
        <v>0</v>
      </c>
      <c r="F106">
        <v>2.4900000000000002</v>
      </c>
      <c r="G106" s="2">
        <v>0</v>
      </c>
      <c r="H106">
        <v>0</v>
      </c>
      <c r="I106">
        <v>0</v>
      </c>
      <c r="J106">
        <v>2.5099999999999998</v>
      </c>
      <c r="K106">
        <v>2.39</v>
      </c>
      <c r="L106">
        <v>0.19370000000000001</v>
      </c>
      <c r="M106">
        <v>0.25690000000000002</v>
      </c>
    </row>
    <row r="107" spans="1:13" x14ac:dyDescent="0.25">
      <c r="A107" t="s">
        <v>191</v>
      </c>
      <c r="B107">
        <v>1.9</v>
      </c>
      <c r="C107">
        <v>1.9</v>
      </c>
      <c r="D107">
        <v>0</v>
      </c>
      <c r="E107">
        <v>1.85</v>
      </c>
      <c r="F107">
        <v>1.9</v>
      </c>
      <c r="G107" s="2">
        <v>48226</v>
      </c>
      <c r="H107">
        <v>1.9</v>
      </c>
      <c r="I107">
        <v>1.9</v>
      </c>
      <c r="J107">
        <v>2.15</v>
      </c>
      <c r="K107">
        <v>1.71</v>
      </c>
      <c r="L107">
        <v>0.15240000000000001</v>
      </c>
      <c r="M107">
        <v>0.1678</v>
      </c>
    </row>
    <row r="108" spans="1:13" x14ac:dyDescent="0.25">
      <c r="A108" t="s">
        <v>158</v>
      </c>
      <c r="B108" s="1">
        <v>0.38</v>
      </c>
      <c r="C108" s="1">
        <v>0.38</v>
      </c>
      <c r="D108">
        <v>0</v>
      </c>
      <c r="E108">
        <v>0.38</v>
      </c>
      <c r="F108">
        <v>0</v>
      </c>
      <c r="G108" s="2">
        <v>0</v>
      </c>
      <c r="H108" s="1">
        <v>0</v>
      </c>
      <c r="I108" s="1">
        <v>0</v>
      </c>
      <c r="J108" s="1">
        <v>0.38</v>
      </c>
      <c r="K108" s="1">
        <v>0.38</v>
      </c>
      <c r="L108">
        <v>0.1</v>
      </c>
      <c r="M108">
        <v>7.4999999999999997E-2</v>
      </c>
    </row>
    <row r="109" spans="1:13" x14ac:dyDescent="0.25">
      <c r="A109" t="s">
        <v>159</v>
      </c>
      <c r="B109" s="1">
        <v>0.38</v>
      </c>
      <c r="C109" s="1">
        <v>0.38</v>
      </c>
      <c r="D109">
        <v>0</v>
      </c>
      <c r="E109" s="1">
        <v>0.41</v>
      </c>
      <c r="F109" s="1">
        <v>0</v>
      </c>
      <c r="G109" s="2">
        <v>0</v>
      </c>
      <c r="H109" s="1">
        <v>0</v>
      </c>
      <c r="I109" s="1">
        <v>0</v>
      </c>
      <c r="J109" s="1">
        <v>0.38</v>
      </c>
      <c r="K109" s="1">
        <v>0.38</v>
      </c>
      <c r="L109">
        <v>0.1</v>
      </c>
      <c r="M109">
        <v>7.4999999999999997E-2</v>
      </c>
    </row>
    <row r="110" spans="1:13" x14ac:dyDescent="0.25">
      <c r="A110" t="s">
        <v>160</v>
      </c>
      <c r="B110" s="1">
        <v>0.44</v>
      </c>
      <c r="C110" s="1">
        <v>0.44</v>
      </c>
      <c r="D110">
        <v>0</v>
      </c>
      <c r="E110" s="1">
        <v>0</v>
      </c>
      <c r="F110" s="1">
        <v>0</v>
      </c>
      <c r="G110" s="2">
        <v>0</v>
      </c>
      <c r="H110">
        <v>0</v>
      </c>
      <c r="I110">
        <v>0</v>
      </c>
      <c r="J110" s="1">
        <v>0.44</v>
      </c>
      <c r="K110" s="1">
        <v>0.44</v>
      </c>
      <c r="L110">
        <v>0.12</v>
      </c>
      <c r="M110">
        <v>0.09</v>
      </c>
    </row>
    <row r="111" spans="1:13" x14ac:dyDescent="0.25">
      <c r="A111" t="s">
        <v>150</v>
      </c>
      <c r="B111" s="1">
        <v>1302</v>
      </c>
      <c r="C111" s="1">
        <v>1302</v>
      </c>
      <c r="D111">
        <v>0</v>
      </c>
      <c r="E111" s="1">
        <v>0</v>
      </c>
      <c r="F111" s="1">
        <v>0</v>
      </c>
      <c r="G111" s="2">
        <v>0</v>
      </c>
      <c r="H111" s="1">
        <v>0</v>
      </c>
      <c r="I111" s="1">
        <v>0</v>
      </c>
      <c r="J111" s="1">
        <v>1325</v>
      </c>
      <c r="K111" s="1">
        <v>1247</v>
      </c>
      <c r="L111" t="s">
        <v>141</v>
      </c>
    </row>
    <row r="112" spans="1:13" x14ac:dyDescent="0.25">
      <c r="A112" t="s">
        <v>161</v>
      </c>
      <c r="B112" s="1">
        <v>0.48</v>
      </c>
      <c r="C112" s="1">
        <v>0.48</v>
      </c>
      <c r="D112">
        <v>0</v>
      </c>
      <c r="E112" s="1">
        <v>0</v>
      </c>
      <c r="F112">
        <v>0</v>
      </c>
      <c r="G112" s="2">
        <v>0</v>
      </c>
      <c r="H112">
        <v>0</v>
      </c>
      <c r="I112">
        <v>0</v>
      </c>
      <c r="J112" s="1">
        <v>0.48</v>
      </c>
      <c r="K112" s="1">
        <v>0.45</v>
      </c>
      <c r="L112">
        <v>0.14000000000000001</v>
      </c>
      <c r="M112">
        <v>0.105</v>
      </c>
    </row>
    <row r="113" spans="1:13" x14ac:dyDescent="0.25">
      <c r="A113" t="s">
        <v>165</v>
      </c>
      <c r="B113" s="1">
        <v>1.1499999999999999</v>
      </c>
      <c r="C113" s="1">
        <v>1.1499999999999999</v>
      </c>
      <c r="D113">
        <v>0</v>
      </c>
      <c r="E113">
        <v>1.1200000000000001</v>
      </c>
      <c r="F113">
        <v>1.1499999999999999</v>
      </c>
      <c r="G113" s="2">
        <v>0</v>
      </c>
      <c r="H113">
        <v>0</v>
      </c>
      <c r="I113">
        <v>0</v>
      </c>
      <c r="J113" s="1">
        <v>1.1499999999999999</v>
      </c>
      <c r="K113" s="1">
        <v>1.0900000000000001</v>
      </c>
      <c r="M113">
        <v>0.06</v>
      </c>
    </row>
    <row r="114" spans="1:13" x14ac:dyDescent="0.25">
      <c r="A114" t="s">
        <v>194</v>
      </c>
      <c r="B114">
        <v>1.5</v>
      </c>
      <c r="C114">
        <v>1.5</v>
      </c>
      <c r="D114">
        <v>0</v>
      </c>
      <c r="E114">
        <v>1.31</v>
      </c>
      <c r="F114">
        <v>1.5</v>
      </c>
      <c r="G114" s="2">
        <v>0</v>
      </c>
      <c r="H114">
        <v>0</v>
      </c>
      <c r="I114">
        <v>0</v>
      </c>
      <c r="J114">
        <v>1.6</v>
      </c>
      <c r="K114">
        <v>1.3</v>
      </c>
      <c r="M114">
        <v>0.11749999999999999</v>
      </c>
    </row>
    <row r="115" spans="1:13" x14ac:dyDescent="0.25">
      <c r="A115" t="s">
        <v>195</v>
      </c>
      <c r="B115">
        <v>1.1499999999999999</v>
      </c>
      <c r="C115">
        <v>1.1499999999999999</v>
      </c>
      <c r="D115">
        <v>0</v>
      </c>
      <c r="E115">
        <v>1.1000000000000001</v>
      </c>
      <c r="F115">
        <v>1.1499999999999999</v>
      </c>
      <c r="G115" s="2">
        <v>0</v>
      </c>
      <c r="H115">
        <v>0</v>
      </c>
      <c r="I115">
        <v>0</v>
      </c>
      <c r="J115">
        <v>1.2</v>
      </c>
      <c r="K115">
        <v>1.01</v>
      </c>
      <c r="M115">
        <v>7.5600000000000001E-2</v>
      </c>
    </row>
    <row r="116" spans="1:13" x14ac:dyDescent="0.25">
      <c r="A116" t="s">
        <v>183</v>
      </c>
      <c r="B116">
        <v>105</v>
      </c>
      <c r="C116">
        <v>104.45</v>
      </c>
      <c r="D116">
        <v>0</v>
      </c>
      <c r="E116">
        <v>0</v>
      </c>
      <c r="F116">
        <v>104.4</v>
      </c>
      <c r="G116" s="2">
        <v>0</v>
      </c>
      <c r="H116">
        <v>0</v>
      </c>
      <c r="I116">
        <v>0</v>
      </c>
      <c r="J116">
        <v>105</v>
      </c>
      <c r="K116">
        <v>100</v>
      </c>
    </row>
    <row r="117" spans="1:13" x14ac:dyDescent="0.25">
      <c r="A117" t="s">
        <v>148</v>
      </c>
      <c r="B117">
        <v>5.5</v>
      </c>
      <c r="C117">
        <v>5.5</v>
      </c>
      <c r="D117">
        <v>0</v>
      </c>
      <c r="E117">
        <v>4.9000000000000004</v>
      </c>
      <c r="F117">
        <v>0</v>
      </c>
      <c r="G117" s="2">
        <v>0</v>
      </c>
      <c r="H117">
        <v>0</v>
      </c>
      <c r="I117">
        <v>0</v>
      </c>
      <c r="J117">
        <v>6.17</v>
      </c>
      <c r="K117">
        <v>4.9800000000000004</v>
      </c>
    </row>
    <row r="118" spans="1:13" x14ac:dyDescent="0.25">
      <c r="A118" t="s">
        <v>184</v>
      </c>
      <c r="B118">
        <v>1.05</v>
      </c>
      <c r="C118">
        <v>1.05</v>
      </c>
      <c r="D118">
        <v>0</v>
      </c>
      <c r="E118">
        <v>1.05</v>
      </c>
      <c r="F118">
        <v>0</v>
      </c>
      <c r="G118" s="2">
        <v>0</v>
      </c>
      <c r="H118">
        <v>0</v>
      </c>
      <c r="I118">
        <v>0</v>
      </c>
      <c r="J118">
        <v>1.05</v>
      </c>
      <c r="K118">
        <v>1.05</v>
      </c>
    </row>
    <row r="119" spans="1:13" x14ac:dyDescent="0.25">
      <c r="A119" t="s">
        <v>185</v>
      </c>
      <c r="B119">
        <v>0</v>
      </c>
      <c r="C119">
        <v>1</v>
      </c>
      <c r="D119">
        <v>0</v>
      </c>
      <c r="E119">
        <v>1.04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</row>
    <row r="120" spans="1:13" x14ac:dyDescent="0.25">
      <c r="A120" t="s">
        <v>80</v>
      </c>
    </row>
    <row r="121" spans="1:13" x14ac:dyDescent="0.25">
      <c r="A121" t="s">
        <v>121</v>
      </c>
      <c r="G121" s="2"/>
    </row>
    <row r="122" spans="1:13" x14ac:dyDescent="0.25">
      <c r="A122" t="s">
        <v>122</v>
      </c>
    </row>
    <row r="123" spans="1:13" x14ac:dyDescent="0.25">
      <c r="A123" t="s">
        <v>123</v>
      </c>
    </row>
    <row r="124" spans="1:13" x14ac:dyDescent="0.25">
      <c r="A124" t="s">
        <v>81</v>
      </c>
    </row>
    <row r="125" spans="1:13" x14ac:dyDescent="0.25">
      <c r="A125" t="s">
        <v>198</v>
      </c>
    </row>
    <row r="126" spans="1:13" x14ac:dyDescent="0.25">
      <c r="A126" t="s">
        <v>82</v>
      </c>
    </row>
    <row r="127" spans="1:13" x14ac:dyDescent="0.25">
      <c r="A127" t="s">
        <v>83</v>
      </c>
    </row>
    <row r="128" spans="1:13" x14ac:dyDescent="0.25">
      <c r="A128" t="s">
        <v>84</v>
      </c>
    </row>
    <row r="129" spans="1:1" x14ac:dyDescent="0.25">
      <c r="A129" t="s">
        <v>85</v>
      </c>
    </row>
    <row r="130" spans="1:1" x14ac:dyDescent="0.25">
      <c r="A130" t="s">
        <v>86</v>
      </c>
    </row>
    <row r="131" spans="1:1" x14ac:dyDescent="0.25">
      <c r="A131" t="s">
        <v>87</v>
      </c>
    </row>
    <row r="132" spans="1:1" x14ac:dyDescent="0.25">
      <c r="A132" t="s">
        <v>88</v>
      </c>
    </row>
    <row r="134" spans="1:1" x14ac:dyDescent="0.25">
      <c r="A134" t="s">
        <v>89</v>
      </c>
    </row>
    <row r="135" spans="1:1" x14ac:dyDescent="0.25">
      <c r="A135" t="s">
        <v>90</v>
      </c>
    </row>
    <row r="137" spans="1:1" x14ac:dyDescent="0.25">
      <c r="A137" t="s">
        <v>91</v>
      </c>
    </row>
    <row r="138" spans="1:1" x14ac:dyDescent="0.25">
      <c r="A138" t="s">
        <v>21</v>
      </c>
    </row>
    <row r="139" spans="1:1" x14ac:dyDescent="0.25">
      <c r="A139" t="s">
        <v>92</v>
      </c>
    </row>
    <row r="140" spans="1:1" x14ac:dyDescent="0.25">
      <c r="A140" t="s">
        <v>93</v>
      </c>
    </row>
    <row r="141" spans="1:1" x14ac:dyDescent="0.25">
      <c r="A141" t="s">
        <v>94</v>
      </c>
    </row>
    <row r="142" spans="1:1" x14ac:dyDescent="0.25">
      <c r="A142" t="s">
        <v>135</v>
      </c>
    </row>
    <row r="143" spans="1:1" x14ac:dyDescent="0.25">
      <c r="A143" t="s">
        <v>95</v>
      </c>
    </row>
    <row r="144" spans="1:1" x14ac:dyDescent="0.25">
      <c r="A144" t="s">
        <v>96</v>
      </c>
    </row>
    <row r="145" spans="1:1" x14ac:dyDescent="0.25">
      <c r="A145" t="s">
        <v>97</v>
      </c>
    </row>
    <row r="146" spans="1:1" x14ac:dyDescent="0.25">
      <c r="A146" t="s">
        <v>98</v>
      </c>
    </row>
    <row r="147" spans="1:1" x14ac:dyDescent="0.25">
      <c r="A147" t="s">
        <v>99</v>
      </c>
    </row>
    <row r="148" spans="1:1" x14ac:dyDescent="0.25">
      <c r="A148" t="s">
        <v>162</v>
      </c>
    </row>
    <row r="149" spans="1:1" x14ac:dyDescent="0.25">
      <c r="A149" t="s">
        <v>100</v>
      </c>
    </row>
    <row r="150" spans="1:1" x14ac:dyDescent="0.25">
      <c r="A150" t="s">
        <v>101</v>
      </c>
    </row>
    <row r="151" spans="1:1" x14ac:dyDescent="0.25">
      <c r="A151" t="s">
        <v>102</v>
      </c>
    </row>
    <row r="152" spans="1:1" x14ac:dyDescent="0.25">
      <c r="A152" t="s">
        <v>24</v>
      </c>
    </row>
    <row r="153" spans="1:1" x14ac:dyDescent="0.25">
      <c r="A153" t="s">
        <v>103</v>
      </c>
    </row>
    <row r="154" spans="1:1" x14ac:dyDescent="0.25">
      <c r="A154" t="s">
        <v>169</v>
      </c>
    </row>
    <row r="155" spans="1:1" x14ac:dyDescent="0.25">
      <c r="A155" t="s">
        <v>170</v>
      </c>
    </row>
    <row r="156" spans="1:1" x14ac:dyDescent="0.25">
      <c r="A156" t="s">
        <v>171</v>
      </c>
    </row>
    <row r="157" spans="1:1" x14ac:dyDescent="0.25">
      <c r="A157" t="s">
        <v>104</v>
      </c>
    </row>
    <row r="158" spans="1:1" x14ac:dyDescent="0.25">
      <c r="A158" t="s">
        <v>105</v>
      </c>
    </row>
    <row r="159" spans="1:1" x14ac:dyDescent="0.25">
      <c r="A159" t="s">
        <v>105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Dashboard</vt:lpstr>
      <vt:lpstr>PurchaseInfo</vt:lpstr>
      <vt:lpstr>SaleInfo</vt:lpstr>
      <vt:lpstr>JSESiteQuery</vt:lpstr>
      <vt:lpstr>JSESiteQuery!quote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Rowe</dc:creator>
  <cp:lastModifiedBy>Randy Rowe</cp:lastModifiedBy>
  <dcterms:created xsi:type="dcterms:W3CDTF">2016-05-12T01:36:55Z</dcterms:created>
  <dcterms:modified xsi:type="dcterms:W3CDTF">2017-12-11T23:27:40Z</dcterms:modified>
</cp:coreProperties>
</file>